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C:\Users\janet\AppData\Local\Microsoft\Windows\INetCache\Content.Outlook\DPE8PGOO\"/>
    </mc:Choice>
  </mc:AlternateContent>
  <xr:revisionPtr revIDLastSave="0" documentId="13_ncr:1_{4750B995-011C-401A-A843-ABCD33933D0A}" xr6:coauthVersionLast="47" xr6:coauthVersionMax="47" xr10:uidLastSave="{00000000-0000-0000-0000-000000000000}"/>
  <workbookProtection workbookPassword="A130" lockStructure="1"/>
  <bookViews>
    <workbookView xWindow="-120" yWindow="-120" windowWidth="20730" windowHeight="11160" xr2:uid="{00000000-000D-0000-FFFF-FFFF00000000}"/>
  </bookViews>
  <sheets>
    <sheet name="Dashboard" sheetId="1" r:id="rId1"/>
    <sheet name="How to use this toolkit" sheetId="2" r:id="rId2"/>
    <sheet name="Toolkit" sheetId="3" r:id="rId3"/>
    <sheet name="Social Media" sheetId="4" r:id="rId4"/>
    <sheet name="Calculations" sheetId="5" state="hidden" r:id="rId5"/>
  </sheets>
  <externalReferences>
    <externalReference r:id="rId6"/>
  </externalReferences>
  <definedNames>
    <definedName name="Contract">[1]!Table6[#Data]</definedName>
    <definedName name="Function">[1]!Table2[#Data]</definedName>
    <definedName name="Headings">[1]!Table9[Headings]</definedName>
    <definedName name="Hours">[1]!Table7[#Data]</definedName>
    <definedName name="Months">[1]!Table1[Months]</definedName>
    <definedName name="OrgType">[1]!Table8[#Data]</definedName>
    <definedName name="_xlnm.Print_Area" localSheetId="4">Calculations!$A$2:$J$18</definedName>
    <definedName name="_xlnm.Print_Area" localSheetId="2">Toolkit!$A$3:$F$93</definedName>
    <definedName name="_xlnm.Print_Titles" localSheetId="4">Calculations!$2:$17</definedName>
    <definedName name="_xlnm.Print_Titles" localSheetId="2">Toolkit!$4:$5</definedName>
    <definedName name="Region">[1]!Table5[#Data]</definedName>
    <definedName name="RespLevel">[1]!Table3[#Data]</definedName>
    <definedName name="Salary">[1]!Table4[#Data]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15" i="5" l="1"/>
  <c r="G15" i="5"/>
  <c r="N57" i="1" s="1"/>
  <c r="E15" i="5"/>
  <c r="L94" i="1" s="1"/>
  <c r="I14" i="5"/>
  <c r="G14" i="5"/>
  <c r="N93" i="1" s="1"/>
  <c r="E14" i="5"/>
  <c r="L93" i="1" s="1"/>
  <c r="I13" i="5"/>
  <c r="G13" i="5"/>
  <c r="N92" i="1" s="1"/>
  <c r="E13" i="5"/>
  <c r="L92" i="1" s="1"/>
  <c r="I12" i="5"/>
  <c r="G12" i="5"/>
  <c r="E12" i="5"/>
  <c r="L91" i="1" s="1"/>
  <c r="I11" i="5"/>
  <c r="P90" i="1" s="1"/>
  <c r="G11" i="5"/>
  <c r="E11" i="5"/>
  <c r="L90" i="1" s="1"/>
  <c r="I10" i="5"/>
  <c r="P89" i="1" s="1"/>
  <c r="G10" i="5"/>
  <c r="N89" i="1" s="1"/>
  <c r="E10" i="5"/>
  <c r="I9" i="5"/>
  <c r="P88" i="1" s="1"/>
  <c r="G9" i="5"/>
  <c r="N88" i="1" s="1"/>
  <c r="E9" i="5"/>
  <c r="I8" i="5"/>
  <c r="P87" i="1" s="1"/>
  <c r="G8" i="5"/>
  <c r="E8" i="5"/>
  <c r="L87" i="1" s="1"/>
  <c r="I7" i="5"/>
  <c r="P86" i="1" s="1"/>
  <c r="G7" i="5"/>
  <c r="N86" i="1" s="1"/>
  <c r="E7" i="5"/>
  <c r="L86" i="1" s="1"/>
  <c r="I6" i="5"/>
  <c r="G6" i="5"/>
  <c r="N85" i="1" s="1"/>
  <c r="E6" i="5"/>
  <c r="L85" i="1" s="1"/>
  <c r="I5" i="5"/>
  <c r="G5" i="5"/>
  <c r="N84" i="1" s="1"/>
  <c r="E5" i="5"/>
  <c r="L84" i="1" s="1"/>
  <c r="I4" i="5"/>
  <c r="G4" i="5"/>
  <c r="N83" i="1" s="1"/>
  <c r="E4" i="5"/>
  <c r="B57" i="1"/>
  <c r="D12" i="5" l="1"/>
  <c r="K91" i="1" s="1"/>
  <c r="D8" i="5"/>
  <c r="K87" i="1" s="1"/>
  <c r="N87" i="1"/>
  <c r="N94" i="1"/>
  <c r="L57" i="1"/>
  <c r="P57" i="1"/>
  <c r="P91" i="1"/>
  <c r="D10" i="5"/>
  <c r="K89" i="1" s="1"/>
  <c r="D14" i="5"/>
  <c r="G17" i="5"/>
  <c r="D6" i="5"/>
  <c r="K85" i="1" s="1"/>
  <c r="D13" i="5"/>
  <c r="K92" i="1" s="1"/>
  <c r="P84" i="1"/>
  <c r="P85" i="1"/>
  <c r="L88" i="1"/>
  <c r="L89" i="1"/>
  <c r="N90" i="1"/>
  <c r="N91" i="1"/>
  <c r="P92" i="1"/>
  <c r="D4" i="5"/>
  <c r="K83" i="1" s="1"/>
  <c r="B6" i="5"/>
  <c r="J6" i="5" s="1"/>
  <c r="Q85" i="1" s="1"/>
  <c r="B14" i="5"/>
  <c r="H14" i="5" s="1"/>
  <c r="P93" i="1"/>
  <c r="L83" i="1"/>
  <c r="B10" i="5"/>
  <c r="P83" i="1"/>
  <c r="P94" i="1"/>
  <c r="B5" i="5"/>
  <c r="H5" i="5" s="1"/>
  <c r="D7" i="5"/>
  <c r="B9" i="5"/>
  <c r="H9" i="5" s="1"/>
  <c r="D11" i="5"/>
  <c r="B13" i="5"/>
  <c r="J13" i="5" s="1"/>
  <c r="Q92" i="1" s="1"/>
  <c r="D15" i="5"/>
  <c r="K94" i="1" s="1"/>
  <c r="D5" i="5"/>
  <c r="B7" i="5"/>
  <c r="H7" i="5" s="1"/>
  <c r="D9" i="5"/>
  <c r="B11" i="5"/>
  <c r="H11" i="5" s="1"/>
  <c r="B15" i="5"/>
  <c r="F15" i="5" s="1"/>
  <c r="E17" i="5"/>
  <c r="I17" i="5"/>
  <c r="B4" i="5"/>
  <c r="H4" i="5" s="1"/>
  <c r="O83" i="1" s="1"/>
  <c r="B8" i="5"/>
  <c r="H8" i="5" s="1"/>
  <c r="O87" i="1" s="1"/>
  <c r="B12" i="5"/>
  <c r="F12" i="5" s="1"/>
  <c r="M91" i="1" s="1"/>
  <c r="K57" i="1" l="1"/>
  <c r="F8" i="5"/>
  <c r="M87" i="1" s="1"/>
  <c r="F9" i="5"/>
  <c r="M88" i="1" s="1"/>
  <c r="F14" i="5"/>
  <c r="M93" i="1" s="1"/>
  <c r="J12" i="5"/>
  <c r="Q91" i="1" s="1"/>
  <c r="F11" i="5"/>
  <c r="M90" i="1" s="1"/>
  <c r="F6" i="5"/>
  <c r="M85" i="1" s="1"/>
  <c r="J7" i="5"/>
  <c r="Q86" i="1" s="1"/>
  <c r="H6" i="5"/>
  <c r="O85" i="1" s="1"/>
  <c r="J4" i="5"/>
  <c r="Q83" i="1" s="1"/>
  <c r="F4" i="5"/>
  <c r="H13" i="5"/>
  <c r="O92" i="1" s="1"/>
  <c r="J11" i="5"/>
  <c r="Q90" i="1" s="1"/>
  <c r="H12" i="5"/>
  <c r="O91" i="1" s="1"/>
  <c r="F13" i="5"/>
  <c r="M92" i="1" s="1"/>
  <c r="J9" i="5"/>
  <c r="Q88" i="1" s="1"/>
  <c r="F5" i="5"/>
  <c r="M84" i="1" s="1"/>
  <c r="O88" i="1"/>
  <c r="J5" i="5"/>
  <c r="Q84" i="1" s="1"/>
  <c r="O93" i="1"/>
  <c r="K93" i="1"/>
  <c r="C10" i="5"/>
  <c r="J89" i="1" s="1"/>
  <c r="I89" i="1"/>
  <c r="O84" i="1"/>
  <c r="J15" i="5"/>
  <c r="Q94" i="1" s="1"/>
  <c r="J8" i="5"/>
  <c r="Q87" i="1" s="1"/>
  <c r="H10" i="5"/>
  <c r="O89" i="1" s="1"/>
  <c r="F7" i="5"/>
  <c r="M86" i="1" s="1"/>
  <c r="H15" i="5"/>
  <c r="O94" i="1" s="1"/>
  <c r="C14" i="5"/>
  <c r="J93" i="1" s="1"/>
  <c r="I93" i="1"/>
  <c r="C6" i="5"/>
  <c r="J85" i="1" s="1"/>
  <c r="I85" i="1"/>
  <c r="F10" i="5"/>
  <c r="M89" i="1" s="1"/>
  <c r="J10" i="5"/>
  <c r="Q89" i="1" s="1"/>
  <c r="J14" i="5"/>
  <c r="Q93" i="1" s="1"/>
  <c r="C5" i="5"/>
  <c r="J84" i="1" s="1"/>
  <c r="I84" i="1"/>
  <c r="C13" i="5"/>
  <c r="J92" i="1" s="1"/>
  <c r="I92" i="1"/>
  <c r="C11" i="5"/>
  <c r="J90" i="1" s="1"/>
  <c r="I90" i="1"/>
  <c r="I88" i="1"/>
  <c r="C9" i="5"/>
  <c r="J88" i="1" s="1"/>
  <c r="D17" i="5"/>
  <c r="H17" i="5" s="1"/>
  <c r="I91" i="1"/>
  <c r="I57" i="1"/>
  <c r="C12" i="5"/>
  <c r="C7" i="5"/>
  <c r="J86" i="1" s="1"/>
  <c r="I86" i="1"/>
  <c r="I87" i="1"/>
  <c r="C8" i="5"/>
  <c r="J87" i="1" s="1"/>
  <c r="C15" i="5"/>
  <c r="J94" i="1" s="1"/>
  <c r="I94" i="1"/>
  <c r="K84" i="1"/>
  <c r="O90" i="1"/>
  <c r="K90" i="1"/>
  <c r="B17" i="5"/>
  <c r="I83" i="1"/>
  <c r="C4" i="5"/>
  <c r="K88" i="1"/>
  <c r="O86" i="1"/>
  <c r="K86" i="1"/>
  <c r="M94" i="1"/>
  <c r="Q57" i="1" l="1"/>
  <c r="O57" i="1"/>
  <c r="M83" i="1"/>
  <c r="M57" i="1"/>
  <c r="J57" i="1"/>
  <c r="J91" i="1"/>
  <c r="F17" i="5"/>
  <c r="J17" i="5"/>
  <c r="C17" i="5"/>
  <c r="J83" i="1"/>
</calcChain>
</file>

<file path=xl/sharedStrings.xml><?xml version="1.0" encoding="utf-8"?>
<sst xmlns="http://schemas.openxmlformats.org/spreadsheetml/2006/main" count="254" uniqueCount="118">
  <si>
    <t>Points</t>
  </si>
  <si>
    <t>No progress</t>
  </si>
  <si>
    <t>In progress</t>
  </si>
  <si>
    <t>Completed</t>
  </si>
  <si>
    <t>Section</t>
  </si>
  <si>
    <t>Total points</t>
  </si>
  <si>
    <t>To complete</t>
  </si>
  <si>
    <t>Total</t>
  </si>
  <si>
    <t>%</t>
  </si>
  <si>
    <t xml:space="preserve">Total </t>
  </si>
  <si>
    <t>Progress in all categories:</t>
  </si>
  <si>
    <t>Complaints provide an opportunity for continuous organisational improvement</t>
  </si>
  <si>
    <t>People have a right to complain - access to the complaints service is promoted</t>
  </si>
  <si>
    <t>A good complaints policy focuses on resolution</t>
  </si>
  <si>
    <t>All complaints are treated promptly and fairly</t>
  </si>
  <si>
    <t>The procedure provides opportunities for escalation and review</t>
  </si>
  <si>
    <t>key stakeholders are consulted in developing the approach</t>
  </si>
  <si>
    <t>Responding to complaints - information and processes are visible and accessible</t>
  </si>
  <si>
    <t>Roles and responsiblities are clearly defined</t>
  </si>
  <si>
    <t>Staff members are properly trained</t>
  </si>
  <si>
    <t>Clear communication is maintained throughout the process</t>
  </si>
  <si>
    <t>A comprehensive policy on remedies including compensation</t>
  </si>
  <si>
    <t>Complaints escalated beyond the organisation</t>
  </si>
  <si>
    <t>Assessment standards</t>
  </si>
  <si>
    <t>Evidence for meeting the standard</t>
  </si>
  <si>
    <t>Improvements identified</t>
  </si>
  <si>
    <t>Progress (enter a 'y' in 
the appropriate box)</t>
  </si>
  <si>
    <t>None</t>
  </si>
  <si>
    <t>Achieved</t>
  </si>
  <si>
    <t>The organisation can demonstrate that complaints are welcomed and used as valuable feedback from customers. Staff understand that complaints should be encouraged</t>
  </si>
  <si>
    <t>we need to do more work on lessons learnt - analysing them and promoting them.</t>
  </si>
  <si>
    <t>y</t>
  </si>
  <si>
    <t>There is effective governance in place which provides leadership to complaint management and service improvement.  Reporting and analysis of complaints links to the organisation's strategic plan and risk register.</t>
  </si>
  <si>
    <t xml:space="preserve">The organisation has the right processes, structure and cultures  in place to learn from disputes and complaints. </t>
  </si>
  <si>
    <t xml:space="preserve">There are clear linkages between complaints and service improvement planning. </t>
  </si>
  <si>
    <t>Learning from complaints is promoted internally and to customers and key stakeholders</t>
  </si>
  <si>
    <t>The organisation can demonstrate improvements made to the complaints process over time, (eg, fewer complaints of a certain type, responding to diversity issues, positive changes in policy, improvements in efficiency and value for money)</t>
  </si>
  <si>
    <t>The organisation uses compliments and suggestions as learning points, eg, they may have influenced training, service plans, priorities for review, procurement decisions</t>
  </si>
  <si>
    <t>The organisation regularly publicises how it has changed things as a result of complaints and other feedback, eg, ‘you say, we did’?</t>
  </si>
  <si>
    <t>Complaints are welcomed from all customers as well as advocates on behalf of customers and non-customers (where appropriate) affected by the organisation’s services or residents</t>
  </si>
  <si>
    <t>The complaints process is widely promoted eg: office receptions; website; newsletter; handbook; leaflet; social media; at key locations, eg, community centres.  This is done in a positive way.  Complaints are encouraged and seen as a way of improving services.</t>
  </si>
  <si>
    <t>Complaints can be made easily in a range of ways, including verbally, by telephone, email, online, via social media, etc .  This includes making them anonymously.</t>
  </si>
  <si>
    <t>There is a standard complaints form, which is widely available and is clear, straightforward and fit for purpose (but complaints are accepted in any reasonable format).  This helps the complainant to think through their complaint and explain what they want done to put it right.  Staff will assist complainants to complete this if help is needed.</t>
  </si>
  <si>
    <t>Measures (translation, interpretation etc) are in place to assist those less able, eg, those for whom English is not their first language or the visually impaired, to make a complaint</t>
  </si>
  <si>
    <t>Internal and/or independent support or advocacy is available for customers who need it. This is well promoted and there is evidence of use</t>
  </si>
  <si>
    <t>Anyone working in the organisation has the ability to receive a complaint (including board members).</t>
  </si>
  <si>
    <t>There is a comprehensive complaints policy that covers the relevant issues contained within this toolkit.  It is regularly reviewed, updated and the changes publicised to customers. The policy is produced in summary form (eg, in a leaflet, on the website).</t>
  </si>
  <si>
    <t>Staff are encouraged to focus on resolution of the issue rather than simply following the procedure.  Whilst this is encouraged there is guidance for staff to follow to ensure that arbitrary decisions arent taken or any favouretism/bias is shown.</t>
  </si>
  <si>
    <t>The organisation speaks to complainants as a matter of course at the start of a complaints investigation to get full details of the complaint and to find out how the complainant would like the complaint to be resolved. Where appropriate, home visits are undertaken.</t>
  </si>
  <si>
    <t>Complainants are routinely asked how they would like to see the complaint resolved</t>
  </si>
  <si>
    <t>The organisation works collaboratively with other organisations in complaint-handling and has consulted with customers on the potential use of activities such as mediation and peer investigators, eg, from other organisations</t>
  </si>
  <si>
    <t>A set of performance indicators (PIs) has been developed to monitor performance and satisfaction. PIs include numbers received and upheld, response times, trend analysis, including by diversity, outcomes and satisfaction.  The PIs focus on early resolution.</t>
  </si>
  <si>
    <t>There is a hierarchy of reports containing performance information with an appropriate level of detail going to customers, managers and board/councillors. Relevant reports include how the organisation is learning from complaints</t>
  </si>
  <si>
    <t>Board members play a role in monitoring the effectiveness of complaints handling</t>
  </si>
  <si>
    <t>The organisation responds positively to third party/external enquiries, investigations, and recommendations, as well as complies with any directives or recommendations promptly</t>
  </si>
  <si>
    <t>Where applicable complaints are linked to any communications from FACS, Minster's office or local MPs so that the responses are co-ordinated.</t>
  </si>
  <si>
    <t>There is a centralised, IT-based management system on which complaints are logged and which allows complaints to be properly investigated and reported on. Ideally, the system is part of or linked to a customer relationship management (CRM) system (this helps to minimise human error and resources).  A designated officer has repsonsibilty for this database to ensure that it is correctly used in a consistent way.  The database is able to track complaints and provide a robust audit trail.</t>
  </si>
  <si>
    <t>Customers are invited to attend in person any stage where a panel is considering a complaint or appeal against a complaint finding</t>
  </si>
  <si>
    <t>Anonymous complaints are recorded and investigated where appropriate</t>
  </si>
  <si>
    <t>There is a policy to deal with unreasonable behaviour by complainants, including those considered to be ‘vexatious’. This includes how best to manage and if necessary restrict contact, eg only accepting calls to a designated officer at certain time each week, or suggesting the complainant appoints a representative/advocate as a go-between. It is important to write and explain any restrictions and the reasons, and to set a date to review any restrictions. A strategy and action plan is developed for dealing with vexious complaints when they arise.</t>
  </si>
  <si>
    <t>The procedure clarifies how complaints about a number of different issues should be handled to ensure this is done in a joined up way i.e. with one person co-ordinating the investigation and response.</t>
  </si>
  <si>
    <t>All complaints are swiftly acknowledged in an appropriate format (eg, by letter or email).  The acknowledgement sums up the complaint, provides a unique reference number and explains who it has been passsed to and the process that will be followed.</t>
  </si>
  <si>
    <t>Target dates for each stage of the complaints process are challenging but achievable and were influenced by customers.  An example might be informal (24 hours); formal (5 days) and review (15 days). NB the focus should be on providing a thorough and robust response rather than  achieving targets so long as any delays are reasonable and justifiable and the complainant updated.</t>
  </si>
  <si>
    <t>Where necessary, complainants are contacted to seek their agreement or provide reasons for extending the timescale</t>
  </si>
  <si>
    <t>There are clear procedures in place for how to deal with, and respond to, complaints via social media, especially those that are highly critical, given that these are very public complaints. Procedures are effective to ensure that responses do not breach confidentiality or data protection but are sufficiently robust in addressing unfair criticism. The procedures are aligned with existing customer service processes to ensure a consistent approach to complaints management across all media</t>
  </si>
  <si>
    <t>The organisation has a clear statement that offensive or inappropriate posts on the organisation's social media sites will be removed</t>
  </si>
  <si>
    <t>Complaints are thoroughly investigated and responses explain what actions were taken to investigate</t>
  </si>
  <si>
    <t>Where the complaint is about a third party contractor, the organisation retains overall responsibility for investigating and responding, ensuring the complaint is resolved.  This includes checking and quality assuring  responses that are drafted prior to them being sent out and ensuring that an agreed process is followed which mirrors the organisation's one.</t>
  </si>
  <si>
    <t>Where an organisation delegates responsibility for resolving certain complaints to contractors, there are clear processes in place, which mirror the organisation's own</t>
  </si>
  <si>
    <t>There are mechanisms in place to identify, escalate and deal with issues or service failures to minimise the impact/take prevantative action</t>
  </si>
  <si>
    <t>Staff, customers and board members are aware of how complaints can be dealt with once the internal process is exhausted.</t>
  </si>
  <si>
    <t>Key stakeholders are consulted in developing the approach</t>
  </si>
  <si>
    <t>The policy, procedure and published information are reviewed with customers on a regular basis (at least every two/three years) or in the event of significant regulatory, statutory or other changes.  Any changes should be publicised to customers, particularly those going through the complaints process at the time so that they are aware of the impact of the changes on their complaint.</t>
  </si>
  <si>
    <t>Customer satisfaction with the complaints process is monitored (eg, satisfaction with the handling of complaints) and results are used to improve the way that the organisation delivers the service or manages complaints</t>
  </si>
  <si>
    <t>The organisation encourages customers to provide positive feedback and suggestions for improvement. These are recorded, reported and acted on and can be seen to make a difference</t>
  </si>
  <si>
    <t>Customers are involved in monitoring complaints performance and reviewing processes e.g. mystery shopping, scrutiny exercises</t>
  </si>
  <si>
    <t xml:space="preserve">Customers know how they can make a complaint and provide feedback i.e. where they can get information, paperwork and forms to make or support their complaint.  </t>
  </si>
  <si>
    <t>Customers know what support is available to assist them in making a complaint and the information they need to submit when they make a complaint</t>
  </si>
  <si>
    <t>Customers know how their complaint will be handled, who will be handling their complaint and when they should expect a response</t>
  </si>
  <si>
    <t>Customers know what remedies and compensation are potentially available to them.</t>
  </si>
  <si>
    <t xml:space="preserve">Customers know how they can provide feedback on their experience of the complaint management process.  </t>
  </si>
  <si>
    <t>Roles and responsiblities are clearly defined (internal and external communications)</t>
  </si>
  <si>
    <t>There is one person, at an appropriately senior level, with overall responsibility for complaints management.  This is promoted both internally and externally.</t>
  </si>
  <si>
    <t>The procedure clearly identifies the people responsible for allocating, and responding to complaints, and managing the complaints process.  Customers are made aware of who is dealing with their complaint at all times.</t>
  </si>
  <si>
    <t>Staff are trained to identify and respond to complaints in a proactive manner and have the skills, ability and support necessary to manage disputes effectively – focusing on resolving the complaint at the first opportunity.  This includes understanding the importance of dealing with the emotions associated with the complaint.  Many times complainants can be very emotional for a vareity of reasons, sometimes because they feel they are not being taken seriously.  This needs to be addressed first.</t>
  </si>
  <si>
    <t xml:space="preserve">The organisation has identified minimum standards regarding staff competency to be able to deal with complaints appropriately.  Training is provided to a wide range of staff who may be involved in resolving issues (not just complaints team) e.g. frontline staff and contractors. </t>
  </si>
  <si>
    <t>Regular quality checks are made to ensure that staff know how to use the system and that adequate and accurate records are kept</t>
  </si>
  <si>
    <t>Quality checks are made to ensure that responses meet the standard above, are in plain English,  respond to each aspect of the complaint and are customer focused.  A proportion of these checks should be made prior to letters being sent out.</t>
  </si>
  <si>
    <t>There is guidance on how to handle ‘tricky’ issues/conflicts of interest, eg, complaints about individual staff members, where there is no evidence to back up a complaint, or where there are policy issues</t>
  </si>
  <si>
    <t>There is clear guidance for all staff in respect of social media and, in particular, who may respond to complaints raised via this channel (see attached tips).</t>
  </si>
  <si>
    <t>Staff, who are involved in using social media or in responding to complaints made via social media, have had appropriate social media training. The organisation ensures that there is a consistent approach, whether from customer service staff or communications staff</t>
  </si>
  <si>
    <t>There is guidance and a standard template for responding to complaints that is flexible enough to allow personalisation and keeps complainants up to date</t>
  </si>
  <si>
    <t>The organisation speaks to complainants as a matter of course at the start of a complaints investigation to get full details of the complaint and to find out how the complainant would like the complaint to be resolved. Where appropriate, home visits are undertaken</t>
  </si>
  <si>
    <t>Response letters are comprehensive and include, where appropriate: an apology, if appropriate, or an expression of regret; summary of the complaint; the findings of the investigator; whether the complaint has been upheld or not; any actions the organisation proposes to take to resolve the complaint, any offer of compensation; any lessons learnt from the complaint; details of how the complainant can escalate the complaint if not satisfied, where appropriate</t>
  </si>
  <si>
    <t>Complaintants are kept regularly kept informed about the status of their complaint and progress being made</t>
  </si>
  <si>
    <t>The organisation has a clear policy on remedies including compensation, which includes all service failure (ie, not just legal minimum)</t>
  </si>
  <si>
    <t>The policy and approach has  been agreed with customers and is publicised</t>
  </si>
  <si>
    <t>Staff use policies for guidance but are encouraged to focus on what would provide a resolution from the complainant’s viewpoint and to ‘think outside the box’. Best practice examples of solutions are shared across the organisation.</t>
  </si>
  <si>
    <t>Decisions on compensation are made at the appropriate level, to ensure a level of consistency, but small scale (ex gratia) compensation can be made at a lower level</t>
  </si>
  <si>
    <t>There is a budget for compensation and it is sufficient</t>
  </si>
  <si>
    <r>
      <rPr>
        <sz val="11"/>
        <color theme="1"/>
        <rFont val="Calibri"/>
        <family val="2"/>
      </rPr>
      <t>Remedies including compensation can be offered and paid out without lengthy bureaucracy or authorisation procedures</t>
    </r>
    <r>
      <rPr>
        <sz val="11"/>
        <color rgb="FFFF0000"/>
        <rFont val="Calibri"/>
        <family val="2"/>
      </rPr>
      <t xml:space="preserve"> </t>
    </r>
  </si>
  <si>
    <t>Staff, customers, board members and elected representatives e.g. minsters, councillors (as applicable) are aware of how complaints can be dealt with once the internal process is exhausted</t>
  </si>
  <si>
    <t>The organisation provides clear information to complainants on how they can escalate a complaint to an appropriate external body/ombudsman</t>
  </si>
  <si>
    <t>The organisation has effective arrangements in place to refer complaints to the appropriate external body/Ombudsman</t>
  </si>
  <si>
    <t>The organisation responds positively to  Ombudsman or external body enquiries, investigations, and recommendations, as well as complies with any directives or recommendations promptly</t>
  </si>
  <si>
    <t>Selection:</t>
  </si>
  <si>
    <t>Complaints handling is included in all staff induction. There are a set of performance indicators that are reported across the organisation - including to board members. Complaints are brought up during 121s with staff as well as at team meetings</t>
  </si>
  <si>
    <t>All complaints are recorded. Complaints are logged at first point of contact and complainants are advised who will be investigating the complaint and the timescale for responding.  Each complaint will be given a unique reference number (provided to customers).</t>
  </si>
  <si>
    <t>There is a process in place for assessing the complaint (including the seriousness/urgency) and identifying how it will be dealt with/who will be allocated the repsonsibility for responding to it.</t>
  </si>
  <si>
    <t>Where complaints do escalate to an external body, the organisation is rarely found to be at fault</t>
  </si>
  <si>
    <t>The organisation is familiar with and applies early dispute resolution principles  - be fair, put it right and learn from outcomes</t>
  </si>
  <si>
    <t>There is a system to ‘chase’ complaints as they near target response dates. Where appropriate this includes escalation to the next level of the process</t>
  </si>
  <si>
    <t>The complaints procedure has a reasonable and logical number of stages (Level 1, 2 and 3), agreed with customers.</t>
  </si>
  <si>
    <t>There is a clear definition of what constitutes a complaint, as opposed to a service request. It is clear which complaints can and can’t be dealt with.</t>
  </si>
  <si>
    <t>Customers know how they can obtain feedback about the status of their complaint and the level that it has reached</t>
  </si>
  <si>
    <t xml:space="preserve">Customers know what to do if they are not satisfied with the outcomes - what the next level of the process is, where else they can take their complaint and any timescales if appropriate.  </t>
  </si>
  <si>
    <r>
      <rPr>
        <b/>
        <u/>
        <sz val="11"/>
        <color theme="1"/>
        <rFont val="Calibri"/>
        <family val="2"/>
        <scheme val="minor"/>
      </rPr>
      <t>Section to view</t>
    </r>
    <r>
      <rPr>
        <b/>
        <sz val="11"/>
        <color theme="1"/>
        <rFont val="Calibri"/>
        <family val="2"/>
        <scheme val="minor"/>
      </rPr>
      <t>: Us</t>
    </r>
    <r>
      <rPr>
        <sz val="11"/>
        <color theme="1"/>
        <rFont val="Calibri"/>
        <family val="2"/>
        <scheme val="minor"/>
      </rPr>
      <t>e dropdown to select graph information relevant to each critieria</t>
    </r>
  </si>
  <si>
    <t>We all want to deliver excellent customer service, but often we miss the opportunity to make use of a valuable source of feedback to improve our services. Is your complaints management process helping deliver better services? Is it improving customer satisfaction? Is it contributing to your value for money agenda? Use this toolkit to help you answer these questions.
In this fully updated toolkit, we tackle all of these issues. If you can evidence meeting the standard set down in the following pages, the chances are that your complaints process is sufficiently robust. If you cannot, then this toolkit should help you identify improvements that you can put in place now that reflect positive practice in this area.
You will no doubt have your own ideas as to how to complete this toolkit. You might want to work through it in a group, bringing together those people involved in dealing with complaints. Alternatively, a number of you could complete the toolkit separately, then come together to compare views and evidence, rate the risks and work together on an action plan.
Have you thought about involving non-operational staff? They may bring a different perspective. Discuss the reasons for any differences constructively and re-consider your views. We would also recommend that you consider involving your tenants and residents in working through this toolkit. You might like to put together a focus group of residents who have recently been through the process. You never know what you might learn.
Once you have successfully met all the standards we suggest you undertake a regular annual review to identify any improvements or changes that might be needed. If you need assistance to use thgis template please contact the Community Housing Council of SA.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</si>
</sst>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theme="1"/>
      <name val="Calibri"/>
      <charset val="134"/>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name val="Calibri"/>
      <family val="2"/>
      <scheme val="minor"/>
    </font>
    <font>
      <b/>
      <sz val="11"/>
      <name val="Calibri"/>
      <family val="2"/>
      <scheme val="minor"/>
    </font>
    <font>
      <b/>
      <sz val="11"/>
      <color theme="1"/>
      <name val="Calibri"/>
      <family val="2"/>
      <scheme val="minor"/>
    </font>
    <font>
      <sz val="11"/>
      <color theme="1" tint="0.499984740745262"/>
      <name val="Calibri"/>
      <family val="2"/>
      <scheme val="minor"/>
    </font>
    <font>
      <b/>
      <sz val="11"/>
      <color theme="1" tint="0.499984740745262"/>
      <name val="Calibri"/>
      <family val="2"/>
      <scheme val="minor"/>
    </font>
    <font>
      <sz val="8"/>
      <color theme="1"/>
      <name val="Calibri"/>
      <family val="2"/>
      <scheme val="minor"/>
    </font>
    <font>
      <sz val="11"/>
      <color rgb="FFFF0000"/>
      <name val="Calibri"/>
      <family val="2"/>
      <scheme val="minor"/>
    </font>
    <font>
      <u/>
      <sz val="11"/>
      <color theme="10"/>
      <name val="Calibri"/>
      <family val="2"/>
    </font>
    <font>
      <b/>
      <sz val="11"/>
      <color rgb="FFFFFFFF"/>
      <name val="Calibri"/>
      <family val="2"/>
      <scheme val="minor"/>
    </font>
    <font>
      <b/>
      <sz val="8"/>
      <color theme="0"/>
      <name val="Calibri"/>
      <family val="2"/>
      <scheme val="minor"/>
    </font>
    <font>
      <sz val="11"/>
      <color theme="1"/>
      <name val="Calibri"/>
      <family val="2"/>
    </font>
    <font>
      <sz val="11"/>
      <color rgb="FFFF0000"/>
      <name val="Calibri"/>
      <family val="2"/>
    </font>
    <font>
      <sz val="11"/>
      <color theme="1"/>
      <name val="Calibri"/>
      <family val="2"/>
      <scheme val="minor"/>
    </font>
    <font>
      <b/>
      <sz val="8"/>
      <color theme="1"/>
      <name val="Calibri"/>
      <family val="2"/>
      <scheme val="minor"/>
    </font>
    <font>
      <sz val="11"/>
      <color theme="1"/>
      <name val="Calibri (Body)"/>
    </font>
    <font>
      <b/>
      <u/>
      <sz val="11"/>
      <color theme="1"/>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4884"/>
        <bgColor indexed="64"/>
      </patternFill>
    </fill>
    <fill>
      <patternFill patternType="solid">
        <fgColor rgb="FFFF0000"/>
        <bgColor indexed="64"/>
      </patternFill>
    </fill>
    <fill>
      <patternFill patternType="solid">
        <fgColor rgb="FFFFC000"/>
        <bgColor indexed="64"/>
      </patternFill>
    </fill>
    <fill>
      <patternFill patternType="solid">
        <fgColor theme="0" tint="-0.249977111117893"/>
        <bgColor indexed="64"/>
      </patternFill>
    </fill>
    <fill>
      <patternFill patternType="solid">
        <fgColor rgb="FFFF9999"/>
        <bgColor indexed="64"/>
      </patternFill>
    </fill>
    <fill>
      <patternFill patternType="solid">
        <fgColor rgb="FFFFFF66"/>
        <bgColor indexed="64"/>
      </patternFill>
    </fill>
    <fill>
      <patternFill patternType="solid">
        <fgColor theme="0" tint="-0.34998626667073579"/>
        <bgColor indexed="64"/>
      </patternFill>
    </fill>
    <fill>
      <patternFill patternType="solid">
        <fgColor rgb="FF92D050"/>
        <bgColor indexed="64"/>
      </patternFill>
    </fill>
    <fill>
      <patternFill patternType="solid">
        <fgColor theme="6" tint="0.39994506668294322"/>
        <bgColor indexed="64"/>
      </patternFill>
    </fill>
    <fill>
      <patternFill patternType="solid">
        <fgColor theme="4" tint="0.79995117038483843"/>
        <bgColor indexed="64"/>
      </patternFill>
    </fill>
    <fill>
      <patternFill patternType="solid">
        <fgColor rgb="FFD7E9E4"/>
        <bgColor indexed="64"/>
      </patternFill>
    </fill>
    <fill>
      <patternFill patternType="solid">
        <fgColor rgb="FF196A6B"/>
        <bgColor indexed="64"/>
      </patternFill>
    </fill>
    <fill>
      <patternFill patternType="solid">
        <fgColor rgb="FFC12A33"/>
        <bgColor indexed="64"/>
      </patternFill>
    </fill>
    <fill>
      <patternFill patternType="solid">
        <fgColor rgb="FF48BABE"/>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s>
  <cellStyleXfs count="3">
    <xf numFmtId="0" fontId="0" fillId="0" borderId="0"/>
    <xf numFmtId="9" fontId="17" fillId="0" borderId="0" applyFont="0" applyFill="0" applyBorder="0" applyAlignment="0" applyProtection="0"/>
    <xf numFmtId="0" fontId="12" fillId="0" borderId="0" applyNumberFormat="0" applyFill="0" applyBorder="0" applyAlignment="0" applyProtection="0">
      <alignment vertical="top"/>
      <protection locked="0"/>
    </xf>
  </cellStyleXfs>
  <cellXfs count="117">
    <xf numFmtId="0" fontId="0" fillId="0" borderId="0" xfId="0"/>
    <xf numFmtId="0" fontId="0" fillId="0" borderId="0" xfId="0" applyAlignment="1">
      <alignment vertical="center"/>
    </xf>
    <xf numFmtId="0" fontId="0" fillId="2" borderId="0" xfId="0" applyFill="1"/>
    <xf numFmtId="0" fontId="4" fillId="3" borderId="1" xfId="0" applyFont="1" applyFill="1" applyBorder="1" applyAlignment="1">
      <alignment vertical="center"/>
    </xf>
    <xf numFmtId="0" fontId="4" fillId="3" borderId="2" xfId="0" applyFont="1" applyFill="1" applyBorder="1" applyAlignment="1">
      <alignment vertical="center"/>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5" borderId="2" xfId="0" applyFont="1" applyFill="1" applyBorder="1" applyAlignment="1">
      <alignment vertical="top"/>
    </xf>
    <xf numFmtId="0" fontId="4" fillId="5" borderId="3" xfId="0" applyFont="1" applyFill="1" applyBorder="1" applyAlignment="1">
      <alignment vertical="top"/>
    </xf>
    <xf numFmtId="0" fontId="4" fillId="3" borderId="1" xfId="0" applyFont="1" applyFill="1" applyBorder="1" applyAlignment="1">
      <alignment horizontal="center" vertical="center"/>
    </xf>
    <xf numFmtId="0" fontId="4" fillId="4" borderId="4" xfId="0" applyFont="1" applyFill="1" applyBorder="1" applyAlignment="1">
      <alignment horizontal="center" vertical="center" wrapText="1"/>
    </xf>
    <xf numFmtId="0" fontId="4" fillId="5" borderId="4" xfId="0" applyFont="1" applyFill="1" applyBorder="1" applyAlignment="1">
      <alignment horizontal="center" vertical="top"/>
    </xf>
    <xf numFmtId="0" fontId="5" fillId="0" borderId="1" xfId="0" applyFont="1" applyFill="1" applyBorder="1" applyAlignment="1">
      <alignment vertical="center" wrapText="1"/>
    </xf>
    <xf numFmtId="0" fontId="0" fillId="6" borderId="1" xfId="0" applyFont="1" applyFill="1" applyBorder="1" applyAlignment="1">
      <alignment horizontal="center" vertical="center"/>
    </xf>
    <xf numFmtId="0" fontId="5" fillId="7" borderId="1" xfId="0" applyFont="1" applyFill="1" applyBorder="1" applyAlignment="1">
      <alignment horizontal="center" vertical="center"/>
    </xf>
    <xf numFmtId="9" fontId="5" fillId="7" borderId="1" xfId="1" applyFont="1" applyFill="1" applyBorder="1" applyAlignment="1">
      <alignment horizontal="center" vertical="center" wrapText="1"/>
    </xf>
    <xf numFmtId="0" fontId="5" fillId="8" borderId="0" xfId="0" applyFont="1" applyFill="1" applyAlignment="1">
      <alignment horizontal="center" vertical="center"/>
    </xf>
    <xf numFmtId="9" fontId="5" fillId="8" borderId="1" xfId="1" applyFont="1" applyFill="1" applyBorder="1" applyAlignment="1">
      <alignment horizontal="center" vertical="center" wrapText="1"/>
    </xf>
    <xf numFmtId="0" fontId="5" fillId="7" borderId="0" xfId="0" applyFont="1" applyFill="1" applyAlignment="1">
      <alignment horizontal="center" vertical="center"/>
    </xf>
    <xf numFmtId="0" fontId="5" fillId="8" borderId="1" xfId="0" applyFont="1" applyFill="1" applyBorder="1" applyAlignment="1">
      <alignment horizontal="center" vertical="center"/>
    </xf>
    <xf numFmtId="0" fontId="6" fillId="9" borderId="1" xfId="0" applyFont="1" applyFill="1" applyBorder="1" applyAlignment="1">
      <alignment vertical="center" wrapText="1"/>
    </xf>
    <xf numFmtId="0" fontId="7" fillId="9" borderId="1" xfId="0" applyFont="1" applyFill="1" applyBorder="1" applyAlignment="1">
      <alignment horizontal="center" vertical="center"/>
    </xf>
    <xf numFmtId="0" fontId="6" fillId="9" borderId="1" xfId="0" applyFont="1" applyFill="1" applyBorder="1" applyAlignment="1">
      <alignment horizontal="center" vertical="center" wrapText="1"/>
    </xf>
    <xf numFmtId="9" fontId="6" fillId="9" borderId="1" xfId="1" applyFont="1" applyFill="1" applyBorder="1" applyAlignment="1">
      <alignment horizontal="center" vertical="center" wrapText="1"/>
    </xf>
    <xf numFmtId="0" fontId="6" fillId="9" borderId="1" xfId="0" applyFont="1" applyFill="1" applyBorder="1" applyAlignment="1">
      <alignment horizontal="center" vertical="center"/>
    </xf>
    <xf numFmtId="0" fontId="0" fillId="2" borderId="0" xfId="0" applyFill="1" applyAlignment="1">
      <alignment horizontal="right"/>
    </xf>
    <xf numFmtId="0" fontId="0" fillId="2" borderId="0" xfId="0" applyFill="1" applyAlignment="1">
      <alignment horizontal="center"/>
    </xf>
    <xf numFmtId="0" fontId="4" fillId="10" borderId="2" xfId="0" applyFont="1" applyFill="1" applyBorder="1" applyAlignment="1">
      <alignment vertical="top"/>
    </xf>
    <xf numFmtId="0" fontId="4" fillId="10" borderId="5" xfId="0" applyFont="1" applyFill="1" applyBorder="1" applyAlignment="1">
      <alignment vertical="top"/>
    </xf>
    <xf numFmtId="0" fontId="4" fillId="10" borderId="4" xfId="0" applyFont="1" applyFill="1" applyBorder="1" applyAlignment="1">
      <alignment horizontal="center" vertical="top"/>
    </xf>
    <xf numFmtId="0" fontId="5" fillId="11" borderId="0" xfId="0" applyFont="1" applyFill="1" applyAlignment="1">
      <alignment horizontal="center" vertical="center"/>
    </xf>
    <xf numFmtId="9" fontId="5" fillId="11" borderId="1" xfId="1" applyFont="1" applyFill="1" applyBorder="1" applyAlignment="1">
      <alignment horizontal="center" vertical="center" wrapText="1"/>
    </xf>
    <xf numFmtId="0" fontId="0" fillId="2" borderId="0" xfId="0" applyFill="1" applyAlignment="1">
      <alignment vertical="center"/>
    </xf>
    <xf numFmtId="0" fontId="5" fillId="11" borderId="1" xfId="0" applyFont="1" applyFill="1" applyBorder="1" applyAlignment="1">
      <alignment horizontal="center" vertical="center"/>
    </xf>
    <xf numFmtId="0" fontId="0" fillId="12" borderId="0" xfId="0" applyFill="1"/>
    <xf numFmtId="0" fontId="0" fillId="0" borderId="0" xfId="0" applyAlignment="1">
      <alignment horizontal="center" vertical="center"/>
    </xf>
    <xf numFmtId="0" fontId="9" fillId="0" borderId="0" xfId="0" applyFont="1"/>
    <xf numFmtId="0" fontId="8" fillId="0" borderId="0" xfId="0" applyFont="1"/>
    <xf numFmtId="0" fontId="10" fillId="0" borderId="0" xfId="0" applyFont="1" applyBorder="1" applyAlignment="1">
      <alignment horizontal="left" vertical="center"/>
    </xf>
    <xf numFmtId="1" fontId="10" fillId="0" borderId="0" xfId="0" applyNumberFormat="1" applyFont="1" applyBorder="1" applyAlignment="1">
      <alignment horizontal="center" vertical="center"/>
    </xf>
    <xf numFmtId="9" fontId="10" fillId="0" borderId="0" xfId="0" applyNumberFormat="1" applyFont="1" applyBorder="1" applyAlignment="1">
      <alignment horizontal="center" vertical="center"/>
    </xf>
    <xf numFmtId="0" fontId="0" fillId="12" borderId="0" xfId="0" applyFill="1" applyAlignment="1">
      <alignment vertical="center"/>
    </xf>
    <xf numFmtId="0" fontId="0" fillId="6" borderId="0" xfId="0" applyFont="1" applyFill="1" applyAlignment="1">
      <alignment vertical="center"/>
    </xf>
    <xf numFmtId="0" fontId="11" fillId="0" borderId="0" xfId="0" applyFont="1" applyAlignment="1">
      <alignment vertical="center"/>
    </xf>
    <xf numFmtId="0" fontId="0" fillId="0" borderId="0" xfId="0" applyFont="1" applyAlignment="1">
      <alignment vertical="center"/>
    </xf>
    <xf numFmtId="0" fontId="0" fillId="0" borderId="0" xfId="0" applyFont="1" applyAlignment="1">
      <alignment horizontal="center" vertical="center"/>
    </xf>
    <xf numFmtId="0" fontId="12" fillId="2" borderId="0" xfId="2" applyFill="1" applyAlignment="1" applyProtection="1">
      <alignment vertical="center"/>
    </xf>
    <xf numFmtId="0" fontId="0" fillId="2" borderId="0" xfId="0" applyFont="1" applyFill="1" applyAlignment="1">
      <alignment horizontal="center" vertical="center"/>
    </xf>
    <xf numFmtId="0" fontId="0" fillId="0" borderId="1" xfId="0" applyBorder="1" applyAlignment="1">
      <alignment horizontal="left" vertical="center" wrapText="1"/>
    </xf>
    <xf numFmtId="0" fontId="11" fillId="0" borderId="1" xfId="0" applyFont="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2" borderId="1" xfId="0" applyFill="1" applyBorder="1" applyAlignment="1">
      <alignment horizontal="left" vertical="center" wrapText="1"/>
    </xf>
    <xf numFmtId="0" fontId="0" fillId="2" borderId="7" xfId="0" applyFill="1" applyBorder="1" applyAlignment="1" applyProtection="1">
      <alignment horizontal="center" vertical="center" wrapText="1"/>
      <protection locked="0"/>
    </xf>
    <xf numFmtId="0" fontId="0" fillId="2" borderId="7" xfId="0" applyFill="1" applyBorder="1" applyAlignment="1" applyProtection="1">
      <alignment horizontal="center" vertical="center"/>
      <protection locked="0"/>
    </xf>
    <xf numFmtId="0" fontId="0" fillId="2" borderId="4" xfId="0" applyFill="1" applyBorder="1" applyAlignment="1">
      <alignment horizontal="left" vertical="center" wrapText="1"/>
    </xf>
    <xf numFmtId="0" fontId="5" fillId="0" borderId="1" xfId="0" applyFont="1" applyBorder="1" applyAlignment="1">
      <alignment horizontal="left" vertical="center" wrapText="1"/>
    </xf>
    <xf numFmtId="0" fontId="0" fillId="0" borderId="1" xfId="0" applyFont="1" applyBorder="1" applyAlignment="1" applyProtection="1">
      <alignment horizontal="center" vertical="center" wrapText="1"/>
      <protection locked="0"/>
    </xf>
    <xf numFmtId="0" fontId="11" fillId="0" borderId="1" xfId="0" applyFont="1" applyBorder="1" applyAlignment="1" applyProtection="1">
      <alignment horizontal="center" vertical="center"/>
      <protection locked="0"/>
    </xf>
    <xf numFmtId="0" fontId="0" fillId="0" borderId="4" xfId="0" applyBorder="1" applyAlignment="1">
      <alignment horizontal="left" vertical="center" wrapText="1"/>
    </xf>
    <xf numFmtId="0" fontId="0" fillId="0" borderId="7" xfId="0" applyBorder="1" applyAlignment="1" applyProtection="1">
      <alignment horizontal="center" vertical="center" wrapText="1"/>
      <protection locked="0"/>
    </xf>
    <xf numFmtId="0" fontId="0" fillId="0" borderId="7" xfId="0" applyFont="1" applyBorder="1" applyAlignment="1" applyProtection="1">
      <alignment horizontal="center" vertical="center"/>
      <protection locked="0"/>
    </xf>
    <xf numFmtId="0" fontId="0" fillId="0" borderId="10" xfId="0" applyFont="1" applyBorder="1" applyAlignment="1" applyProtection="1">
      <alignment horizontal="center" vertical="center"/>
      <protection locked="0"/>
    </xf>
    <xf numFmtId="0" fontId="0" fillId="0" borderId="7" xfId="0" applyBorder="1" applyAlignment="1">
      <alignment horizontal="left" vertical="center" wrapText="1"/>
    </xf>
    <xf numFmtId="0" fontId="0" fillId="0" borderId="0" xfId="0" applyAlignment="1">
      <alignment horizontal="left" vertical="center"/>
    </xf>
    <xf numFmtId="1" fontId="10" fillId="0" borderId="1" xfId="0" applyNumberFormat="1" applyFont="1" applyBorder="1" applyAlignment="1">
      <alignment horizontal="center" vertical="center"/>
    </xf>
    <xf numFmtId="9" fontId="10" fillId="0" borderId="1" xfId="0" applyNumberFormat="1" applyFont="1" applyBorder="1" applyAlignment="1">
      <alignment horizontal="center" vertical="center"/>
    </xf>
    <xf numFmtId="49" fontId="0" fillId="0" borderId="1" xfId="0" applyNumberFormat="1" applyFont="1" applyBorder="1" applyAlignment="1" applyProtection="1">
      <alignment horizontal="left" vertical="center" wrapText="1"/>
      <protection locked="0"/>
    </xf>
    <xf numFmtId="49" fontId="0" fillId="2" borderId="7" xfId="0" applyNumberFormat="1" applyFont="1" applyFill="1" applyBorder="1" applyAlignment="1" applyProtection="1">
      <alignment horizontal="left" vertical="center" wrapText="1"/>
      <protection locked="0"/>
    </xf>
    <xf numFmtId="49" fontId="11" fillId="0" borderId="1" xfId="0" applyNumberFormat="1" applyFont="1" applyBorder="1" applyAlignment="1" applyProtection="1">
      <alignment horizontal="left" vertical="center" wrapText="1"/>
      <protection locked="0"/>
    </xf>
    <xf numFmtId="49" fontId="0" fillId="0" borderId="7" xfId="0" applyNumberFormat="1" applyFont="1" applyBorder="1" applyAlignment="1" applyProtection="1">
      <alignment horizontal="left" vertical="center" wrapText="1"/>
      <protection locked="0"/>
    </xf>
    <xf numFmtId="49" fontId="0" fillId="2" borderId="0" xfId="0" applyNumberFormat="1" applyFont="1" applyFill="1" applyAlignment="1">
      <alignment horizontal="center" vertical="center" wrapText="1"/>
    </xf>
    <xf numFmtId="49" fontId="0" fillId="0" borderId="0" xfId="0" applyNumberFormat="1" applyFont="1" applyAlignment="1">
      <alignment horizontal="center" vertical="center" wrapText="1"/>
    </xf>
    <xf numFmtId="0" fontId="3" fillId="0" borderId="1" xfId="0" applyNumberFormat="1" applyFont="1" applyBorder="1" applyAlignment="1" applyProtection="1">
      <alignment horizontal="left" vertical="center" wrapText="1"/>
      <protection locked="0"/>
    </xf>
    <xf numFmtId="0" fontId="0" fillId="0" borderId="0" xfId="0" applyFont="1" applyAlignment="1">
      <alignment vertical="center" wrapText="1"/>
    </xf>
    <xf numFmtId="0" fontId="2" fillId="0" borderId="1" xfId="0" applyFont="1" applyBorder="1" applyAlignment="1" applyProtection="1">
      <alignment horizontal="center" vertical="center" wrapText="1"/>
      <protection locked="0"/>
    </xf>
    <xf numFmtId="0" fontId="15" fillId="0" borderId="1" xfId="0" applyFont="1" applyBorder="1" applyAlignment="1">
      <alignment horizontal="left" vertical="center" wrapText="1"/>
    </xf>
    <xf numFmtId="0" fontId="0" fillId="13" borderId="0" xfId="0" applyFill="1" applyAlignment="1">
      <alignment vertical="center"/>
    </xf>
    <xf numFmtId="49" fontId="0" fillId="13" borderId="0" xfId="0" applyNumberFormat="1" applyFill="1" applyAlignment="1">
      <alignment vertical="center" wrapText="1"/>
    </xf>
    <xf numFmtId="0" fontId="4" fillId="15" borderId="1" xfId="0" applyFont="1" applyFill="1" applyBorder="1" applyAlignment="1">
      <alignment horizontal="center" vertical="center" wrapText="1"/>
    </xf>
    <xf numFmtId="0" fontId="7" fillId="16" borderId="1" xfId="0" applyFont="1" applyFill="1" applyBorder="1" applyAlignment="1">
      <alignment horizontal="center" vertical="center"/>
    </xf>
    <xf numFmtId="0" fontId="2" fillId="0" borderId="1" xfId="0" applyFont="1" applyBorder="1" applyAlignment="1">
      <alignment horizontal="left" vertical="center" wrapText="1"/>
    </xf>
    <xf numFmtId="0" fontId="2" fillId="13" borderId="1" xfId="0" applyFont="1" applyFill="1" applyBorder="1" applyAlignment="1" applyProtection="1">
      <alignment horizontal="center" vertical="center" wrapText="1"/>
      <protection locked="0"/>
    </xf>
    <xf numFmtId="0" fontId="0" fillId="16" borderId="1" xfId="0" applyFont="1" applyFill="1" applyBorder="1" applyAlignment="1" applyProtection="1">
      <alignment horizontal="center" vertical="center"/>
      <protection locked="0"/>
    </xf>
    <xf numFmtId="49" fontId="13" fillId="14" borderId="9" xfId="0" applyNumberFormat="1" applyFont="1" applyFill="1" applyBorder="1" applyAlignment="1">
      <alignment horizontal="left" vertical="center" wrapText="1"/>
    </xf>
    <xf numFmtId="0" fontId="13" fillId="14" borderId="8" xfId="0" applyFont="1" applyFill="1" applyBorder="1" applyAlignment="1">
      <alignment horizontal="left" vertical="center" wrapText="1"/>
    </xf>
    <xf numFmtId="0" fontId="13" fillId="14" borderId="9" xfId="0" applyFont="1" applyFill="1" applyBorder="1" applyAlignment="1">
      <alignment horizontal="left" vertical="center" wrapText="1"/>
    </xf>
    <xf numFmtId="0" fontId="14" fillId="14" borderId="1" xfId="0" applyFont="1" applyFill="1" applyBorder="1" applyAlignment="1">
      <alignment horizontal="center" vertical="center"/>
    </xf>
    <xf numFmtId="0" fontId="14" fillId="14" borderId="2" xfId="0" applyFont="1" applyFill="1" applyBorder="1" applyAlignment="1">
      <alignment horizontal="center" vertical="center"/>
    </xf>
    <xf numFmtId="0" fontId="14" fillId="15" borderId="2" xfId="0" applyFont="1" applyFill="1" applyBorder="1" applyAlignment="1">
      <alignment horizontal="center" vertical="center" wrapText="1"/>
    </xf>
    <xf numFmtId="0" fontId="14" fillId="15" borderId="3" xfId="0" applyFont="1" applyFill="1" applyBorder="1" applyAlignment="1">
      <alignment horizontal="center" vertical="center" wrapText="1"/>
    </xf>
    <xf numFmtId="0" fontId="14" fillId="15" borderId="1" xfId="0" applyFont="1" applyFill="1" applyBorder="1" applyAlignment="1">
      <alignment horizontal="center" vertical="center"/>
    </xf>
    <xf numFmtId="0" fontId="18" fillId="16" borderId="2" xfId="0" applyFont="1" applyFill="1" applyBorder="1" applyAlignment="1">
      <alignment horizontal="center" vertical="center"/>
    </xf>
    <xf numFmtId="0" fontId="18" fillId="16" borderId="3" xfId="0" applyFont="1" applyFill="1" applyBorder="1" applyAlignment="1">
      <alignment horizontal="center" vertical="center"/>
    </xf>
    <xf numFmtId="0" fontId="18" fillId="16" borderId="1" xfId="0" applyFont="1" applyFill="1" applyBorder="1" applyAlignment="1">
      <alignment horizontal="center" vertical="center"/>
    </xf>
    <xf numFmtId="0" fontId="7" fillId="13" borderId="1" xfId="0" applyFont="1" applyFill="1" applyBorder="1" applyAlignment="1">
      <alignment horizontal="center" vertical="center"/>
    </xf>
    <xf numFmtId="0" fontId="18" fillId="13" borderId="2" xfId="0" applyFont="1" applyFill="1" applyBorder="1" applyAlignment="1">
      <alignment horizontal="center" vertical="center"/>
    </xf>
    <xf numFmtId="0" fontId="18" fillId="13" borderId="5" xfId="0" applyFont="1" applyFill="1" applyBorder="1" applyAlignment="1">
      <alignment horizontal="center" vertical="center"/>
    </xf>
    <xf numFmtId="0" fontId="18" fillId="13" borderId="1" xfId="0" applyFont="1" applyFill="1" applyBorder="1" applyAlignment="1">
      <alignment horizontal="center" vertical="center"/>
    </xf>
    <xf numFmtId="0" fontId="0" fillId="13" borderId="0" xfId="0" applyFill="1"/>
    <xf numFmtId="0" fontId="7" fillId="0" borderId="0" xfId="0" applyFont="1"/>
    <xf numFmtId="0" fontId="2" fillId="0" borderId="0" xfId="0" applyFont="1" applyBorder="1" applyAlignment="1" applyProtection="1">
      <alignment horizontal="left" vertical="center" wrapText="1" indent="1"/>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10" fillId="0" borderId="5" xfId="0" applyFont="1" applyBorder="1" applyAlignment="1">
      <alignment horizontal="left" vertical="center"/>
    </xf>
    <xf numFmtId="0" fontId="14" fillId="14" borderId="1" xfId="0" applyFont="1" applyFill="1" applyBorder="1" applyAlignment="1">
      <alignment vertical="center"/>
    </xf>
    <xf numFmtId="0" fontId="10" fillId="0" borderId="1" xfId="0" applyFont="1" applyBorder="1" applyAlignment="1">
      <alignment vertical="center"/>
    </xf>
    <xf numFmtId="0" fontId="19" fillId="0" borderId="0" xfId="0" applyNumberFormat="1" applyFont="1" applyBorder="1" applyAlignment="1" applyProtection="1">
      <alignment horizontal="left" vertical="top" wrapText="1" indent="1"/>
    </xf>
    <xf numFmtId="0" fontId="8" fillId="0" borderId="0" xfId="0" applyNumberFormat="1" applyFont="1" applyBorder="1" applyAlignment="1" applyProtection="1">
      <alignment horizontal="left" vertical="top" wrapText="1" indent="1"/>
    </xf>
    <xf numFmtId="0" fontId="13" fillId="14" borderId="8" xfId="0" applyFont="1" applyFill="1" applyBorder="1" applyAlignment="1">
      <alignment horizontal="left" vertical="center" wrapText="1"/>
    </xf>
    <xf numFmtId="0" fontId="13" fillId="14" borderId="9" xfId="0" applyFont="1" applyFill="1" applyBorder="1" applyAlignment="1">
      <alignment horizontal="left" vertical="center" wrapText="1"/>
    </xf>
    <xf numFmtId="0" fontId="13" fillId="14" borderId="6" xfId="0" applyFont="1" applyFill="1" applyBorder="1" applyAlignment="1">
      <alignment horizontal="left" vertical="center" wrapText="1"/>
    </xf>
    <xf numFmtId="0" fontId="13" fillId="14" borderId="0" xfId="0" applyFont="1" applyFill="1" applyBorder="1" applyAlignment="1">
      <alignment horizontal="left" vertical="center" wrapText="1"/>
    </xf>
    <xf numFmtId="0" fontId="13" fillId="14" borderId="1" xfId="0" applyFont="1" applyFill="1" applyBorder="1" applyAlignment="1">
      <alignment horizontal="center" vertical="center" wrapText="1"/>
    </xf>
    <xf numFmtId="49" fontId="13" fillId="14" borderId="1" xfId="0" applyNumberFormat="1" applyFont="1" applyFill="1" applyBorder="1" applyAlignment="1">
      <alignment horizontal="center" vertical="center" wrapText="1"/>
    </xf>
    <xf numFmtId="0" fontId="4" fillId="3" borderId="1" xfId="0" applyFont="1" applyFill="1" applyBorder="1" applyAlignment="1">
      <alignment horizontal="left" vertical="center"/>
    </xf>
  </cellXfs>
  <cellStyles count="3">
    <cellStyle name="Hyperlink" xfId="2" builtinId="8"/>
    <cellStyle name="Normal" xfId="0" builtinId="0"/>
    <cellStyle name="Percent" xfId="1" builtinId="5"/>
  </cellStyles>
  <dxfs count="15">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D7E9E4"/>
        </patternFill>
      </fill>
    </dxf>
    <dxf>
      <fill>
        <patternFill patternType="solid">
          <bgColor rgb="FF48BABE"/>
        </patternFill>
      </fill>
    </dxf>
    <dxf>
      <fill>
        <patternFill patternType="solid">
          <bgColor rgb="FFC12A33"/>
        </patternFill>
      </fill>
    </dxf>
    <dxf>
      <fill>
        <patternFill patternType="solid">
          <bgColor rgb="FFD7E9E4"/>
        </patternFill>
      </fill>
    </dxf>
    <dxf>
      <fill>
        <patternFill patternType="solid">
          <bgColor rgb="FF48BABE"/>
        </patternFill>
      </fill>
    </dxf>
    <dxf>
      <fill>
        <patternFill patternType="solid">
          <bgColor rgb="FFC12A33"/>
        </patternFill>
      </fill>
    </dxf>
    <dxf>
      <fill>
        <patternFill patternType="solid">
          <bgColor rgb="FF92D050"/>
        </patternFill>
      </fill>
    </dxf>
    <dxf>
      <fill>
        <patternFill patternType="solid">
          <bgColor rgb="FFFFC000"/>
        </patternFill>
      </fill>
    </dxf>
    <dxf>
      <fill>
        <patternFill patternType="solid">
          <bgColor rgb="FFFF0000"/>
        </patternFill>
      </fill>
    </dxf>
    <dxf>
      <fill>
        <patternFill patternType="solid">
          <bgColor rgb="FF92D050"/>
        </patternFill>
      </fill>
    </dxf>
    <dxf>
      <fill>
        <patternFill patternType="solid">
          <bgColor rgb="FFFFC000"/>
        </patternFill>
      </fill>
    </dxf>
    <dxf>
      <fill>
        <patternFill patternType="solid">
          <bgColor rgb="FFFF0000"/>
        </patternFill>
      </fill>
    </dxf>
  </dxfs>
  <tableStyles count="0" defaultTableStyle="TableStyleMedium9"/>
  <colors>
    <mruColors>
      <color rgb="FFC12A33"/>
      <color rgb="FF48BABE"/>
      <color rgb="FFD7E9E4"/>
      <color rgb="FF196A6B"/>
      <color rgb="FF004884"/>
      <color rgb="FF58D044"/>
      <color rgb="FFFFFF66"/>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en-US" sz="1200" b="1" i="0" u="none" strike="noStrike" kern="1200" baseline="0">
                <a:solidFill>
                  <a:schemeClr val="tx1"/>
                </a:solidFill>
                <a:latin typeface="+mn-lt"/>
                <a:ea typeface="+mn-ea"/>
                <a:cs typeface="+mn-cs"/>
              </a:defRPr>
            </a:pPr>
            <a:r>
              <a:rPr lang="en-GB" sz="1200"/>
              <a:t>Toolkit points</a:t>
            </a:r>
            <a:r>
              <a:rPr lang="en-GB" sz="1200" baseline="0"/>
              <a:t> completion</a:t>
            </a:r>
            <a:endParaRPr lang="en-GB" sz="1200"/>
          </a:p>
        </c:rich>
      </c:tx>
      <c:overlay val="1"/>
    </c:title>
    <c:autoTitleDeleted val="0"/>
    <c:plotArea>
      <c:layout/>
      <c:pieChart>
        <c:varyColors val="1"/>
        <c:ser>
          <c:idx val="0"/>
          <c:order val="0"/>
          <c:tx>
            <c:v>Completion</c:v>
          </c:tx>
          <c:dPt>
            <c:idx val="0"/>
            <c:bubble3D val="0"/>
            <c:spPr>
              <a:solidFill>
                <a:srgbClr val="196A6B"/>
              </a:solidFill>
            </c:spPr>
            <c:extLst>
              <c:ext xmlns:c16="http://schemas.microsoft.com/office/drawing/2014/chart" uri="{C3380CC4-5D6E-409C-BE32-E72D297353CC}">
                <c16:uniqueId val="{00000001-F46B-4C99-99D5-168E73289A6E}"/>
              </c:ext>
            </c:extLst>
          </c:dPt>
          <c:dPt>
            <c:idx val="1"/>
            <c:bubble3D val="0"/>
            <c:spPr>
              <a:solidFill>
                <a:srgbClr val="D7E9E4"/>
              </a:solidFill>
            </c:spPr>
            <c:extLst>
              <c:ext xmlns:c16="http://schemas.microsoft.com/office/drawing/2014/chart" uri="{C3380CC4-5D6E-409C-BE32-E72D297353CC}">
                <c16:uniqueId val="{00000003-F46B-4C99-99D5-168E73289A6E}"/>
              </c:ext>
            </c:extLst>
          </c:dPt>
          <c:dLbls>
            <c:spPr>
              <a:noFill/>
              <a:ln>
                <a:noFill/>
              </a:ln>
              <a:effectLst/>
            </c:spPr>
            <c:txPr>
              <a:bodyPr rot="0" spcFirstLastPara="0" vertOverflow="ellipsis" vert="horz" wrap="square" lIns="38100" tIns="19050" rIns="38100" bIns="19050" anchor="ctr" anchorCtr="1"/>
              <a:lstStyle/>
              <a:p>
                <a:pPr>
                  <a:defRPr lang="en-US" sz="10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Dashboard!$J$56:$K$56</c:f>
              <c:strCache>
                <c:ptCount val="2"/>
                <c:pt idx="0">
                  <c:v>To complete</c:v>
                </c:pt>
                <c:pt idx="1">
                  <c:v>Completed</c:v>
                </c:pt>
              </c:strCache>
            </c:strRef>
          </c:cat>
          <c:val>
            <c:numRef>
              <c:f>Dashboard!$J$57:$K$57</c:f>
              <c:numCache>
                <c:formatCode>0</c:formatCode>
                <c:ptCount val="2"/>
                <c:pt idx="0">
                  <c:v>2</c:v>
                </c:pt>
                <c:pt idx="1">
                  <c:v>4</c:v>
                </c:pt>
              </c:numCache>
            </c:numRef>
          </c:val>
          <c:extLst>
            <c:ext xmlns:c16="http://schemas.microsoft.com/office/drawing/2014/chart" uri="{C3380CC4-5D6E-409C-BE32-E72D297353CC}">
              <c16:uniqueId val="{00000004-F46B-4C99-99D5-168E73289A6E}"/>
            </c:ext>
          </c:extLst>
        </c:ser>
        <c:dLbls>
          <c:showLegendKey val="0"/>
          <c:showVal val="0"/>
          <c:showCatName val="0"/>
          <c:showSerName val="0"/>
          <c:showPercent val="0"/>
          <c:showBubbleSize val="0"/>
          <c:showLeaderLines val="1"/>
        </c:dLbls>
        <c:firstSliceAng val="0"/>
      </c:pieChart>
    </c:plotArea>
    <c:legend>
      <c:legendPos val="b"/>
      <c:overlay val="0"/>
      <c:txPr>
        <a:bodyPr rot="0" spcFirstLastPara="0"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zero"/>
    <c:showDLblsOverMax val="0"/>
  </c:chart>
  <c:txPr>
    <a:bodyPr/>
    <a:lstStyle/>
    <a:p>
      <a:pPr>
        <a:defRPr lang="en-US"/>
      </a:pPr>
      <a:endParaRPr lang="en-US"/>
    </a:p>
  </c:txPr>
  <c:printSettings>
    <c:headerFooter/>
    <c:pageMargins b="0.75000000000000022" l="0.70000000000000018" r="0.70000000000000018" t="0.75000000000000022" header="0.3000000000000001" footer="0.3000000000000001"/>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0" vertOverflow="ellipsis" vert="horz" wrap="square" anchor="ctr" anchorCtr="1"/>
          <a:lstStyle/>
          <a:p>
            <a:pPr>
              <a:defRPr lang="en-US" sz="1200" b="1" i="0" u="none" strike="noStrike" kern="1200" baseline="0">
                <a:solidFill>
                  <a:schemeClr val="tx1"/>
                </a:solidFill>
                <a:latin typeface="+mn-lt"/>
                <a:ea typeface="+mn-ea"/>
                <a:cs typeface="+mn-cs"/>
              </a:defRPr>
            </a:pPr>
            <a:r>
              <a:rPr lang="en-GB" sz="1200"/>
              <a:t>Toolkits</a:t>
            </a:r>
            <a:r>
              <a:rPr lang="en-GB" sz="1200" baseline="0"/>
              <a:t> point progress</a:t>
            </a:r>
            <a:endParaRPr lang="en-GB" sz="1200"/>
          </a:p>
        </c:rich>
      </c:tx>
      <c:overlay val="1"/>
    </c:title>
    <c:autoTitleDeleted val="0"/>
    <c:plotArea>
      <c:layout/>
      <c:pieChart>
        <c:varyColors val="1"/>
        <c:ser>
          <c:idx val="0"/>
          <c:order val="0"/>
          <c:tx>
            <c:v>Percentages</c:v>
          </c:tx>
          <c:dPt>
            <c:idx val="0"/>
            <c:bubble3D val="0"/>
            <c:spPr>
              <a:solidFill>
                <a:srgbClr val="C12A33"/>
              </a:solidFill>
            </c:spPr>
            <c:extLst>
              <c:ext xmlns:c16="http://schemas.microsoft.com/office/drawing/2014/chart" uri="{C3380CC4-5D6E-409C-BE32-E72D297353CC}">
                <c16:uniqueId val="{00000001-5D0E-444E-9B17-B00AD7A73862}"/>
              </c:ext>
            </c:extLst>
          </c:dPt>
          <c:dPt>
            <c:idx val="1"/>
            <c:bubble3D val="0"/>
            <c:spPr>
              <a:solidFill>
                <a:srgbClr val="48BABE"/>
              </a:solidFill>
            </c:spPr>
            <c:extLst>
              <c:ext xmlns:c16="http://schemas.microsoft.com/office/drawing/2014/chart" uri="{C3380CC4-5D6E-409C-BE32-E72D297353CC}">
                <c16:uniqueId val="{00000003-5D0E-444E-9B17-B00AD7A73862}"/>
              </c:ext>
            </c:extLst>
          </c:dPt>
          <c:dPt>
            <c:idx val="2"/>
            <c:bubble3D val="0"/>
            <c:spPr>
              <a:solidFill>
                <a:srgbClr val="196A6B"/>
              </a:solidFill>
            </c:spPr>
            <c:extLst>
              <c:ext xmlns:c16="http://schemas.microsoft.com/office/drawing/2014/chart" uri="{C3380CC4-5D6E-409C-BE32-E72D297353CC}">
                <c16:uniqueId val="{00000005-5D0E-444E-9B17-B00AD7A73862}"/>
              </c:ext>
            </c:extLst>
          </c:dPt>
          <c:dLbls>
            <c:spPr>
              <a:noFill/>
              <a:ln>
                <a:noFill/>
              </a:ln>
              <a:effectLst/>
            </c:spPr>
            <c:txPr>
              <a:bodyPr rot="0" spcFirstLastPara="0" vertOverflow="ellipsis" vert="horz" wrap="square" lIns="38100" tIns="19050" rIns="38100" bIns="19050" anchor="ctr" anchorCtr="1"/>
              <a:lstStyle/>
              <a:p>
                <a:pPr>
                  <a:defRPr lang="en-US" sz="1000" b="0" i="0" u="none" strike="noStrike" kern="1200" baseline="0">
                    <a:solidFill>
                      <a:schemeClr val="tx1"/>
                    </a:solidFill>
                    <a:latin typeface="+mn-lt"/>
                    <a:ea typeface="+mn-ea"/>
                    <a:cs typeface="+mn-cs"/>
                  </a:defRPr>
                </a:pPr>
                <a:endParaRPr lang="en-US"/>
              </a:p>
            </c:txPr>
            <c:dLblPos val="bestFit"/>
            <c:showLegendKey val="0"/>
            <c:showVal val="1"/>
            <c:showCatName val="0"/>
            <c:showSerName val="0"/>
            <c:showPercent val="0"/>
            <c:showBubbleSize val="0"/>
            <c:showLeaderLines val="1"/>
            <c:extLst>
              <c:ext xmlns:c15="http://schemas.microsoft.com/office/drawing/2012/chart" uri="{CE6537A1-D6FC-4f65-9D91-7224C49458BB}"/>
            </c:extLst>
          </c:dLbls>
          <c:cat>
            <c:strRef>
              <c:f>(Dashboard!$L$55,Dashboard!$N$55,Dashboard!$P$55)</c:f>
              <c:strCache>
                <c:ptCount val="3"/>
                <c:pt idx="0">
                  <c:v>No progress</c:v>
                </c:pt>
                <c:pt idx="1">
                  <c:v>In progress</c:v>
                </c:pt>
                <c:pt idx="2">
                  <c:v>Achieved</c:v>
                </c:pt>
              </c:strCache>
            </c:strRef>
          </c:cat>
          <c:val>
            <c:numRef>
              <c:f>(Dashboard!$M$57,Dashboard!$O$57,Dashboard!$Q$57)</c:f>
              <c:numCache>
                <c:formatCode>0%</c:formatCode>
                <c:ptCount val="3"/>
                <c:pt idx="0">
                  <c:v>0.33333333333333331</c:v>
                </c:pt>
                <c:pt idx="1">
                  <c:v>0.33333333333333331</c:v>
                </c:pt>
                <c:pt idx="2">
                  <c:v>0.33333333333333331</c:v>
                </c:pt>
              </c:numCache>
            </c:numRef>
          </c:val>
          <c:extLst>
            <c:ext xmlns:c16="http://schemas.microsoft.com/office/drawing/2014/chart" uri="{C3380CC4-5D6E-409C-BE32-E72D297353CC}">
              <c16:uniqueId val="{00000006-5D0E-444E-9B17-B00AD7A73862}"/>
            </c:ext>
          </c:extLst>
        </c:ser>
        <c:dLbls>
          <c:showLegendKey val="0"/>
          <c:showVal val="0"/>
          <c:showCatName val="0"/>
          <c:showSerName val="0"/>
          <c:showPercent val="0"/>
          <c:showBubbleSize val="0"/>
          <c:showLeaderLines val="1"/>
        </c:dLbls>
        <c:firstSliceAng val="0"/>
      </c:pieChart>
    </c:plotArea>
    <c:legend>
      <c:legendPos val="b"/>
      <c:overlay val="0"/>
      <c:txPr>
        <a:bodyPr rot="0" spcFirstLastPara="0" vertOverflow="ellipsis" vert="horz" wrap="square" anchor="ctr" anchorCtr="1"/>
        <a:lstStyle/>
        <a:p>
          <a:pPr>
            <a:defRPr lang="en-US" sz="1000" b="0" i="0" u="none" strike="noStrike" kern="1200" baseline="0">
              <a:solidFill>
                <a:schemeClr val="tx1"/>
              </a:solidFill>
              <a:latin typeface="+mn-lt"/>
              <a:ea typeface="+mn-ea"/>
              <a:cs typeface="+mn-cs"/>
            </a:defRPr>
          </a:pPr>
          <a:endParaRPr lang="en-US"/>
        </a:p>
      </c:txPr>
    </c:legend>
    <c:plotVisOnly val="1"/>
    <c:dispBlanksAs val="zero"/>
    <c:showDLblsOverMax val="0"/>
  </c:chart>
  <c:txPr>
    <a:bodyPr/>
    <a:lstStyle/>
    <a:p>
      <a:pPr>
        <a:defRPr lang="en-US"/>
      </a:pPr>
      <a:endParaRPr lang="en-US"/>
    </a:p>
  </c:txPr>
  <c:printSettings>
    <c:headerFooter/>
    <c:pageMargins b="0.75000000000000022" l="0.70000000000000018" r="0.70000000000000018" t="0.75000000000000022" header="0.3000000000000001" footer="0.3000000000000001"/>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strRef>
              <c:f>Dashboard!$L$81</c:f>
              <c:strCache>
                <c:ptCount val="1"/>
                <c:pt idx="0">
                  <c:v>No progress</c:v>
                </c:pt>
              </c:strCache>
            </c:strRef>
          </c:tx>
          <c:spPr>
            <a:solidFill>
              <a:srgbClr val="C12A33"/>
            </a:solidFill>
          </c:spPr>
          <c:invertIfNegative val="0"/>
          <c:cat>
            <c:strRef>
              <c:f>Dashboard!$B$83:$H$94</c:f>
              <c:strCache>
                <c:ptCount val="12"/>
                <c:pt idx="0">
                  <c:v>Complaints provide an opportunity for continuous organisational improvement</c:v>
                </c:pt>
                <c:pt idx="1">
                  <c:v>People have a right to complain - access to the complaints service is promoted</c:v>
                </c:pt>
                <c:pt idx="2">
                  <c:v>A good complaints policy focuses on resolution</c:v>
                </c:pt>
                <c:pt idx="3">
                  <c:v>All complaints are treated promptly and fairly</c:v>
                </c:pt>
                <c:pt idx="4">
                  <c:v>The procedure provides opportunities for escalation and review</c:v>
                </c:pt>
                <c:pt idx="5">
                  <c:v>key stakeholders are consulted in developing the approach</c:v>
                </c:pt>
                <c:pt idx="6">
                  <c:v>Responding to complaints - information and processes are visible and accessible</c:v>
                </c:pt>
                <c:pt idx="7">
                  <c:v>Roles and responsiblities are clearly defined</c:v>
                </c:pt>
                <c:pt idx="8">
                  <c:v>Staff members are properly trained</c:v>
                </c:pt>
                <c:pt idx="9">
                  <c:v>Clear communication is maintained throughout the process</c:v>
                </c:pt>
                <c:pt idx="10">
                  <c:v>A comprehensive policy on remedies including compensation</c:v>
                </c:pt>
                <c:pt idx="11">
                  <c:v>Complaints escalated beyond the organisation</c:v>
                </c:pt>
              </c:strCache>
            </c:strRef>
          </c:cat>
          <c:val>
            <c:numRef>
              <c:f>Dashboard!$M$83:$M$94</c:f>
              <c:numCache>
                <c:formatCode>0%</c:formatCode>
                <c:ptCount val="12"/>
                <c:pt idx="0">
                  <c:v>0.25</c:v>
                </c:pt>
                <c:pt idx="1">
                  <c:v>0.25</c:v>
                </c:pt>
                <c:pt idx="2">
                  <c:v>0.3</c:v>
                </c:pt>
                <c:pt idx="3">
                  <c:v>0.2857142857142857</c:v>
                </c:pt>
                <c:pt idx="4">
                  <c:v>0.15384615384615385</c:v>
                </c:pt>
                <c:pt idx="5">
                  <c:v>0</c:v>
                </c:pt>
                <c:pt idx="6">
                  <c:v>0</c:v>
                </c:pt>
                <c:pt idx="7">
                  <c:v>0</c:v>
                </c:pt>
                <c:pt idx="8">
                  <c:v>0.14285714285714285</c:v>
                </c:pt>
                <c:pt idx="9">
                  <c:v>0</c:v>
                </c:pt>
                <c:pt idx="10">
                  <c:v>0.23529411764705882</c:v>
                </c:pt>
                <c:pt idx="11">
                  <c:v>0.33333333333333331</c:v>
                </c:pt>
              </c:numCache>
            </c:numRef>
          </c:val>
          <c:extLst>
            <c:ext xmlns:c16="http://schemas.microsoft.com/office/drawing/2014/chart" uri="{C3380CC4-5D6E-409C-BE32-E72D297353CC}">
              <c16:uniqueId val="{00000000-4108-4953-984B-2C68DDB3DEBF}"/>
            </c:ext>
          </c:extLst>
        </c:ser>
        <c:ser>
          <c:idx val="1"/>
          <c:order val="1"/>
          <c:tx>
            <c:strRef>
              <c:f>Dashboard!$N$81</c:f>
              <c:strCache>
                <c:ptCount val="1"/>
                <c:pt idx="0">
                  <c:v>In progress</c:v>
                </c:pt>
              </c:strCache>
            </c:strRef>
          </c:tx>
          <c:spPr>
            <a:solidFill>
              <a:srgbClr val="48BABE"/>
            </a:solidFill>
          </c:spPr>
          <c:invertIfNegative val="0"/>
          <c:cat>
            <c:strRef>
              <c:f>Dashboard!$B$83:$H$94</c:f>
              <c:strCache>
                <c:ptCount val="12"/>
                <c:pt idx="0">
                  <c:v>Complaints provide an opportunity for continuous organisational improvement</c:v>
                </c:pt>
                <c:pt idx="1">
                  <c:v>People have a right to complain - access to the complaints service is promoted</c:v>
                </c:pt>
                <c:pt idx="2">
                  <c:v>A good complaints policy focuses on resolution</c:v>
                </c:pt>
                <c:pt idx="3">
                  <c:v>All complaints are treated promptly and fairly</c:v>
                </c:pt>
                <c:pt idx="4">
                  <c:v>The procedure provides opportunities for escalation and review</c:v>
                </c:pt>
                <c:pt idx="5">
                  <c:v>key stakeholders are consulted in developing the approach</c:v>
                </c:pt>
                <c:pt idx="6">
                  <c:v>Responding to complaints - information and processes are visible and accessible</c:v>
                </c:pt>
                <c:pt idx="7">
                  <c:v>Roles and responsiblities are clearly defined</c:v>
                </c:pt>
                <c:pt idx="8">
                  <c:v>Staff members are properly trained</c:v>
                </c:pt>
                <c:pt idx="9">
                  <c:v>Clear communication is maintained throughout the process</c:v>
                </c:pt>
                <c:pt idx="10">
                  <c:v>A comprehensive policy on remedies including compensation</c:v>
                </c:pt>
                <c:pt idx="11">
                  <c:v>Complaints escalated beyond the organisation</c:v>
                </c:pt>
              </c:strCache>
            </c:strRef>
          </c:cat>
          <c:val>
            <c:numRef>
              <c:f>Dashboard!$O$83:$O$94</c:f>
              <c:numCache>
                <c:formatCode>0%</c:formatCode>
                <c:ptCount val="12"/>
                <c:pt idx="0">
                  <c:v>0.5</c:v>
                </c:pt>
                <c:pt idx="1">
                  <c:v>0.375</c:v>
                </c:pt>
                <c:pt idx="2">
                  <c:v>0.3</c:v>
                </c:pt>
                <c:pt idx="3">
                  <c:v>0.5714285714285714</c:v>
                </c:pt>
                <c:pt idx="4">
                  <c:v>0.46153846153846156</c:v>
                </c:pt>
                <c:pt idx="5">
                  <c:v>0.5</c:v>
                </c:pt>
                <c:pt idx="6">
                  <c:v>0.33333333333333331</c:v>
                </c:pt>
                <c:pt idx="7">
                  <c:v>0.5</c:v>
                </c:pt>
                <c:pt idx="8">
                  <c:v>0.7142857142857143</c:v>
                </c:pt>
                <c:pt idx="9">
                  <c:v>0.75</c:v>
                </c:pt>
                <c:pt idx="10">
                  <c:v>0.76470588235294112</c:v>
                </c:pt>
                <c:pt idx="11">
                  <c:v>0.33333333333333331</c:v>
                </c:pt>
              </c:numCache>
            </c:numRef>
          </c:val>
          <c:extLst>
            <c:ext xmlns:c16="http://schemas.microsoft.com/office/drawing/2014/chart" uri="{C3380CC4-5D6E-409C-BE32-E72D297353CC}">
              <c16:uniqueId val="{00000001-4108-4953-984B-2C68DDB3DEBF}"/>
            </c:ext>
          </c:extLst>
        </c:ser>
        <c:ser>
          <c:idx val="2"/>
          <c:order val="2"/>
          <c:tx>
            <c:strRef>
              <c:f>Dashboard!$P$81</c:f>
              <c:strCache>
                <c:ptCount val="1"/>
                <c:pt idx="0">
                  <c:v>Completed</c:v>
                </c:pt>
              </c:strCache>
            </c:strRef>
          </c:tx>
          <c:spPr>
            <a:solidFill>
              <a:srgbClr val="D7E9E4"/>
            </a:solidFill>
          </c:spPr>
          <c:invertIfNegative val="0"/>
          <c:cat>
            <c:strRef>
              <c:f>Dashboard!$B$83:$H$94</c:f>
              <c:strCache>
                <c:ptCount val="12"/>
                <c:pt idx="0">
                  <c:v>Complaints provide an opportunity for continuous organisational improvement</c:v>
                </c:pt>
                <c:pt idx="1">
                  <c:v>People have a right to complain - access to the complaints service is promoted</c:v>
                </c:pt>
                <c:pt idx="2">
                  <c:v>A good complaints policy focuses on resolution</c:v>
                </c:pt>
                <c:pt idx="3">
                  <c:v>All complaints are treated promptly and fairly</c:v>
                </c:pt>
                <c:pt idx="4">
                  <c:v>The procedure provides opportunities for escalation and review</c:v>
                </c:pt>
                <c:pt idx="5">
                  <c:v>key stakeholders are consulted in developing the approach</c:v>
                </c:pt>
                <c:pt idx="6">
                  <c:v>Responding to complaints - information and processes are visible and accessible</c:v>
                </c:pt>
                <c:pt idx="7">
                  <c:v>Roles and responsiblities are clearly defined</c:v>
                </c:pt>
                <c:pt idx="8">
                  <c:v>Staff members are properly trained</c:v>
                </c:pt>
                <c:pt idx="9">
                  <c:v>Clear communication is maintained throughout the process</c:v>
                </c:pt>
                <c:pt idx="10">
                  <c:v>A comprehensive policy on remedies including compensation</c:v>
                </c:pt>
                <c:pt idx="11">
                  <c:v>Complaints escalated beyond the organisation</c:v>
                </c:pt>
              </c:strCache>
            </c:strRef>
          </c:cat>
          <c:val>
            <c:numRef>
              <c:f>Dashboard!$Q$83:$Q$94</c:f>
              <c:numCache>
                <c:formatCode>0%</c:formatCode>
                <c:ptCount val="12"/>
                <c:pt idx="0">
                  <c:v>0.25</c:v>
                </c:pt>
                <c:pt idx="1">
                  <c:v>0.375</c:v>
                </c:pt>
                <c:pt idx="2">
                  <c:v>0.4</c:v>
                </c:pt>
                <c:pt idx="3">
                  <c:v>0.14285714285714285</c:v>
                </c:pt>
                <c:pt idx="4">
                  <c:v>0.38461538461538464</c:v>
                </c:pt>
                <c:pt idx="5">
                  <c:v>0.5</c:v>
                </c:pt>
                <c:pt idx="6">
                  <c:v>0.66666666666666663</c:v>
                </c:pt>
                <c:pt idx="7">
                  <c:v>0.5</c:v>
                </c:pt>
                <c:pt idx="8">
                  <c:v>0.14285714285714285</c:v>
                </c:pt>
                <c:pt idx="9">
                  <c:v>0.25</c:v>
                </c:pt>
                <c:pt idx="10">
                  <c:v>0</c:v>
                </c:pt>
                <c:pt idx="11">
                  <c:v>0.33333333333333331</c:v>
                </c:pt>
              </c:numCache>
            </c:numRef>
          </c:val>
          <c:extLst>
            <c:ext xmlns:c16="http://schemas.microsoft.com/office/drawing/2014/chart" uri="{C3380CC4-5D6E-409C-BE32-E72D297353CC}">
              <c16:uniqueId val="{00000002-4108-4953-984B-2C68DDB3DEBF}"/>
            </c:ext>
          </c:extLst>
        </c:ser>
        <c:dLbls>
          <c:showLegendKey val="0"/>
          <c:showVal val="0"/>
          <c:showCatName val="0"/>
          <c:showSerName val="0"/>
          <c:showPercent val="0"/>
          <c:showBubbleSize val="0"/>
        </c:dLbls>
        <c:gapWidth val="150"/>
        <c:axId val="459133512"/>
        <c:axId val="459133904"/>
      </c:barChart>
      <c:catAx>
        <c:axId val="459133512"/>
        <c:scaling>
          <c:orientation val="minMax"/>
        </c:scaling>
        <c:delete val="0"/>
        <c:axPos val="b"/>
        <c:numFmt formatCode="General" sourceLinked="0"/>
        <c:majorTickMark val="out"/>
        <c:minorTickMark val="none"/>
        <c:tickLblPos val="nextTo"/>
        <c:txPr>
          <a:bodyPr/>
          <a:lstStyle/>
          <a:p>
            <a:pPr>
              <a:defRPr sz="800"/>
            </a:pPr>
            <a:endParaRPr lang="en-US"/>
          </a:p>
        </c:txPr>
        <c:crossAx val="459133904"/>
        <c:crosses val="autoZero"/>
        <c:auto val="1"/>
        <c:lblAlgn val="ctr"/>
        <c:lblOffset val="100"/>
        <c:noMultiLvlLbl val="0"/>
      </c:catAx>
      <c:valAx>
        <c:axId val="459133904"/>
        <c:scaling>
          <c:orientation val="minMax"/>
        </c:scaling>
        <c:delete val="0"/>
        <c:axPos val="l"/>
        <c:majorGridlines/>
        <c:numFmt formatCode="0%" sourceLinked="1"/>
        <c:majorTickMark val="out"/>
        <c:minorTickMark val="none"/>
        <c:tickLblPos val="nextTo"/>
        <c:crossAx val="459133512"/>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trlProps/ctrlProp1.xml><?xml version="1.0" encoding="utf-8"?>
<formControlPr xmlns="http://schemas.microsoft.com/office/spreadsheetml/2009/9/main" objectType="Drop" dropLines="12" dropStyle="combo" dx="16" fmlaLink="Calculations!$B$20" fmlaRange="Calculations!$A$4:$A$15" noThreeD="1" sel="12" val="0"/>
</file>

<file path=xl/drawings/_rels/drawing1.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57150</xdr:rowOff>
    </xdr:from>
    <xdr:ext cx="4257675" cy="447675"/>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47625" y="57150"/>
          <a:ext cx="42576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2000" b="1" i="0">
              <a:ln w="3175">
                <a:noFill/>
              </a:ln>
              <a:solidFill>
                <a:srgbClr val="196A6B"/>
              </a:solidFill>
              <a:effectLst>
                <a:outerShdw blurRad="38100" dist="25400" dir="5400000" algn="t" rotWithShape="0">
                  <a:schemeClr val="bg1">
                    <a:alpha val="40000"/>
                  </a:schemeClr>
                </a:outerShdw>
              </a:effectLst>
              <a:latin typeface="Segoe UI" panose="020B0502040204020203" pitchFamily="34" charset="0"/>
              <a:cs typeface="Segoe UI" panose="020B0502040204020203" pitchFamily="34" charset="0"/>
            </a:rPr>
            <a:t>Complaints toolkit</a:t>
          </a:r>
        </a:p>
      </xdr:txBody>
    </xdr:sp>
    <xdr:clientData/>
  </xdr:oneCellAnchor>
  <xdr:twoCellAnchor>
    <xdr:from>
      <xdr:col>0</xdr:col>
      <xdr:colOff>581025</xdr:colOff>
      <xdr:row>2</xdr:row>
      <xdr:rowOff>19051</xdr:rowOff>
    </xdr:from>
    <xdr:to>
      <xdr:col>17</xdr:col>
      <xdr:colOff>28575</xdr:colOff>
      <xdr:row>3</xdr:row>
      <xdr:rowOff>123825</xdr:rowOff>
    </xdr:to>
    <xdr:sp macro="" textlink="">
      <xdr:nvSpPr>
        <xdr:cNvPr id="4" name="Round Same Side Corner Rectangle 3">
          <a:extLst>
            <a:ext uri="{FF2B5EF4-FFF2-40B4-BE49-F238E27FC236}">
              <a16:creationId xmlns:a16="http://schemas.microsoft.com/office/drawing/2014/main" id="{00000000-0008-0000-0000-000004000000}"/>
            </a:ext>
          </a:extLst>
        </xdr:cNvPr>
        <xdr:cNvSpPr/>
      </xdr:nvSpPr>
      <xdr:spPr>
        <a:xfrm>
          <a:off x="581025" y="571501"/>
          <a:ext cx="9810750" cy="295274"/>
        </a:xfrm>
        <a:prstGeom prst="round2SameRect">
          <a:avLst/>
        </a:prstGeom>
        <a:solidFill>
          <a:srgbClr val="196A6B"/>
        </a:solid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effectLst>
                <a:outerShdw blurRad="63500" sx="102000" sy="102000" algn="ctr" rotWithShape="0">
                  <a:prstClr val="black">
                    <a:alpha val="40000"/>
                  </a:prstClr>
                </a:outerShdw>
              </a:effectLst>
            </a:rPr>
            <a:t>Introduction</a:t>
          </a:r>
        </a:p>
      </xdr:txBody>
    </xdr:sp>
    <xdr:clientData/>
  </xdr:twoCellAnchor>
  <xdr:twoCellAnchor>
    <xdr:from>
      <xdr:col>1</xdr:col>
      <xdr:colOff>0</xdr:colOff>
      <xdr:row>34</xdr:row>
      <xdr:rowOff>0</xdr:rowOff>
    </xdr:from>
    <xdr:to>
      <xdr:col>6</xdr:col>
      <xdr:colOff>557443</xdr:colOff>
      <xdr:row>52</xdr:row>
      <xdr:rowOff>171000</xdr:rowOff>
    </xdr:to>
    <xdr:graphicFrame macro="">
      <xdr:nvGraphicFramePr>
        <xdr:cNvPr id="5" name="Chart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47625</xdr:colOff>
      <xdr:row>34</xdr:row>
      <xdr:rowOff>0</xdr:rowOff>
    </xdr:from>
    <xdr:to>
      <xdr:col>13</xdr:col>
      <xdr:colOff>9525</xdr:colOff>
      <xdr:row>52</xdr:row>
      <xdr:rowOff>171000</xdr:rowOff>
    </xdr:to>
    <xdr:graphicFrame macro="">
      <xdr:nvGraphicFramePr>
        <xdr:cNvPr id="6" name="Chart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95</xdr:row>
      <xdr:rowOff>123826</xdr:rowOff>
    </xdr:from>
    <xdr:to>
      <xdr:col>17</xdr:col>
      <xdr:colOff>476250</xdr:colOff>
      <xdr:row>102</xdr:row>
      <xdr:rowOff>0</xdr:rowOff>
    </xdr:to>
    <xdr:pic>
      <xdr:nvPicPr>
        <xdr:cNvPr id="10" name="Picture 9">
          <a:extLst>
            <a:ext uri="{FF2B5EF4-FFF2-40B4-BE49-F238E27FC236}">
              <a16:creationId xmlns:a16="http://schemas.microsoft.com/office/drawing/2014/main" id="{00000000-0008-0000-0000-00000A000000}"/>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rcRect l="157" r="157"/>
        <a:stretch/>
      </xdr:blipFill>
      <xdr:spPr>
        <a:xfrm>
          <a:off x="0" y="15922626"/>
          <a:ext cx="12350750" cy="1209674"/>
        </a:xfrm>
        <a:prstGeom prst="rect">
          <a:avLst/>
        </a:prstGeom>
        <a:noFill/>
      </xdr:spPr>
    </xdr:pic>
    <xdr:clientData/>
  </xdr:twoCellAnchor>
  <xdr:twoCellAnchor>
    <xdr:from>
      <xdr:col>1</xdr:col>
      <xdr:colOff>38099</xdr:colOff>
      <xdr:row>59</xdr:row>
      <xdr:rowOff>161926</xdr:rowOff>
    </xdr:from>
    <xdr:to>
      <xdr:col>17</xdr:col>
      <xdr:colOff>9524</xdr:colOff>
      <xdr:row>78</xdr:row>
      <xdr:rowOff>142876</xdr:rowOff>
    </xdr:to>
    <xdr:graphicFrame macro="">
      <xdr:nvGraphicFramePr>
        <xdr:cNvPr id="12" name="Chart 1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mc:AlternateContent xmlns:mc="http://schemas.openxmlformats.org/markup-compatibility/2006">
    <mc:Choice xmlns:a14="http://schemas.microsoft.com/office/drawing/2010/main" Requires="a14">
      <xdr:twoCellAnchor editAs="oneCell">
        <xdr:from>
          <xdr:col>1</xdr:col>
          <xdr:colOff>0</xdr:colOff>
          <xdr:row>31</xdr:row>
          <xdr:rowOff>104775</xdr:rowOff>
        </xdr:from>
        <xdr:to>
          <xdr:col>7</xdr:col>
          <xdr:colOff>333375</xdr:colOff>
          <xdr:row>33</xdr:row>
          <xdr:rowOff>28575</xdr:rowOff>
        </xdr:to>
        <xdr:sp macro="" textlink="">
          <xdr:nvSpPr>
            <xdr:cNvPr id="3073" name="Drop Down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noFill/>
                </a14:hiddenFill>
              </a:ext>
              <a:ext uri="{91240B29-F687-4F45-9708-019B960494DF}">
                <a14:hiddenLine w="9525">
                  <a:noFill/>
                  <a:miter lim="800000"/>
                  <a:headEnd/>
                  <a:tailEnd/>
                </a14:hiddenLine>
              </a:ext>
            </a:extLst>
          </xdr:spPr>
        </xdr:sp>
        <xdr:clientData/>
      </xdr:twoCellAnchor>
    </mc:Choice>
    <mc:Fallback/>
  </mc:AlternateContent>
  <xdr:twoCellAnchor>
    <xdr:from>
      <xdr:col>0</xdr:col>
      <xdr:colOff>600075</xdr:colOff>
      <xdr:row>4</xdr:row>
      <xdr:rowOff>9525</xdr:rowOff>
    </xdr:from>
    <xdr:to>
      <xdr:col>17</xdr:col>
      <xdr:colOff>19050</xdr:colOff>
      <xdr:row>27</xdr:row>
      <xdr:rowOff>180975</xdr:rowOff>
    </xdr:to>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600075" y="942975"/>
          <a:ext cx="9782175" cy="22669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t>The CHCSA  to gratefully acknowledge the NSW Registrar of Community Housing and the NSW Community Housing Industry Association for the use of this template for the South Australian Community Housing Sector. This toolkit was developed as part of a NSWFACS funded Industry Development Project which has been developed in partnership with CHIA NSW, the Housing Quality Network (UK) and with the community housing sector. The toolkit builds on best practice models in Australia and overseas and relevant ISO standards, as well as taking into account NRSCH Evidence Guidelines, NRSCH performance metrics and SA Community Housing policies relevant to complaint management, privacy and fair treatment.</a:t>
          </a:r>
        </a:p>
        <a:p>
          <a:endParaRPr lang="en-AU" sz="1100"/>
        </a:p>
        <a:p>
          <a:r>
            <a:rPr lang="en-AU" sz="1100"/>
            <a:t>The toolkit addresses strategic as well as operational aspects of complaint handling and enables design and diagnosis of existing and proposed complaint handling systems, with links to broader information and resources. It can be used as a menu of elements to be adopted or adapted according to the individual circumstances of each provider, and the resources and templates are customisable for providers to tailor to the needs of their service. </a:t>
          </a:r>
        </a:p>
        <a:p>
          <a:endParaRPr lang="en-AU" sz="1100"/>
        </a:p>
        <a:p>
          <a:r>
            <a:rPr lang="en-AU" sz="1100"/>
            <a:t>It is not mandated that CHPs use the toolkit but the resources are designed to support better practice in complaint handling in the sector.</a:t>
          </a:r>
        </a:p>
        <a:p>
          <a:endParaRPr lang="en-AU" sz="1100"/>
        </a:p>
        <a:p>
          <a:r>
            <a:rPr lang="en-AU" sz="900"/>
            <a:t>NSW Community Housing Industry Association</a:t>
          </a:r>
          <a:r>
            <a:rPr lang="en-AU" sz="900" b="0" i="0">
              <a:solidFill>
                <a:schemeClr val="dk1"/>
              </a:solidFill>
              <a:effectLst/>
              <a:latin typeface="+mn-lt"/>
              <a:ea typeface="+mn-ea"/>
              <a:cs typeface="+mn-cs"/>
            </a:rPr>
            <a:t>| W: communityhousing.org.au</a:t>
          </a:r>
          <a:endParaRPr lang="en-AU" sz="900"/>
        </a:p>
        <a:p>
          <a:r>
            <a:rPr lang="en-AU" sz="900"/>
            <a:t>HQN Rockingham House</a:t>
          </a:r>
          <a:r>
            <a:rPr lang="en-AU" sz="900" baseline="0"/>
            <a:t> | </a:t>
          </a:r>
          <a:r>
            <a:rPr lang="en-AU" sz="900"/>
            <a:t>www.hqnetwork.co.uk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9525</xdr:colOff>
      <xdr:row>2</xdr:row>
      <xdr:rowOff>184150</xdr:rowOff>
    </xdr:from>
    <xdr:to>
      <xdr:col>17</xdr:col>
      <xdr:colOff>57150</xdr:colOff>
      <xdr:row>24</xdr:row>
      <xdr:rowOff>104774</xdr:rowOff>
    </xdr:to>
    <xdr:sp macro="" textlink="">
      <xdr:nvSpPr>
        <xdr:cNvPr id="3" name="Rounded Rectangle 2">
          <a:extLst>
            <a:ext uri="{FF2B5EF4-FFF2-40B4-BE49-F238E27FC236}">
              <a16:creationId xmlns:a16="http://schemas.microsoft.com/office/drawing/2014/main" id="{00000000-0008-0000-0100-000003000000}"/>
            </a:ext>
          </a:extLst>
        </xdr:cNvPr>
        <xdr:cNvSpPr/>
      </xdr:nvSpPr>
      <xdr:spPr>
        <a:xfrm>
          <a:off x="650875" y="742950"/>
          <a:ext cx="10309225" cy="3901440"/>
        </a:xfrm>
        <a:prstGeom prst="roundRect">
          <a:avLst>
            <a:gd name="adj" fmla="val 2283"/>
          </a:avLst>
        </a:prstGeom>
        <a:no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xdr:colOff>
      <xdr:row>2</xdr:row>
      <xdr:rowOff>180976</xdr:rowOff>
    </xdr:from>
    <xdr:to>
      <xdr:col>17</xdr:col>
      <xdr:colOff>66675</xdr:colOff>
      <xdr:row>4</xdr:row>
      <xdr:rowOff>95250</xdr:rowOff>
    </xdr:to>
    <xdr:sp macro="" textlink="">
      <xdr:nvSpPr>
        <xdr:cNvPr id="4" name="Round Same Side Corner Rectangle 3">
          <a:extLst>
            <a:ext uri="{FF2B5EF4-FFF2-40B4-BE49-F238E27FC236}">
              <a16:creationId xmlns:a16="http://schemas.microsoft.com/office/drawing/2014/main" id="{00000000-0008-0000-0100-000004000000}"/>
            </a:ext>
          </a:extLst>
        </xdr:cNvPr>
        <xdr:cNvSpPr/>
      </xdr:nvSpPr>
      <xdr:spPr>
        <a:xfrm>
          <a:off x="619125" y="733426"/>
          <a:ext cx="9810750" cy="295274"/>
        </a:xfrm>
        <a:prstGeom prst="round2SameRect">
          <a:avLst/>
        </a:prstGeom>
        <a:solidFill>
          <a:srgbClr val="196A6B"/>
        </a:solid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effectLst>
                <a:outerShdw blurRad="63500" sx="102000" sy="102000" algn="ctr" rotWithShape="0">
                  <a:prstClr val="black">
                    <a:alpha val="40000"/>
                  </a:prstClr>
                </a:outerShdw>
              </a:effectLst>
            </a:rPr>
            <a:t>More on complaints</a:t>
          </a:r>
        </a:p>
      </xdr:txBody>
    </xdr:sp>
    <xdr:clientData/>
  </xdr:twoCellAnchor>
  <xdr:twoCellAnchor editAs="oneCell">
    <xdr:from>
      <xdr:col>0</xdr:col>
      <xdr:colOff>19685</xdr:colOff>
      <xdr:row>25</xdr:row>
      <xdr:rowOff>130175</xdr:rowOff>
    </xdr:from>
    <xdr:to>
      <xdr:col>17</xdr:col>
      <xdr:colOff>495935</xdr:colOff>
      <xdr:row>31</xdr:row>
      <xdr:rowOff>190499</xdr:rowOff>
    </xdr:to>
    <xdr:pic>
      <xdr:nvPicPr>
        <xdr:cNvPr id="7" name="Picture 6">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t="106" b="106"/>
        <a:stretch/>
      </xdr:blipFill>
      <xdr:spPr>
        <a:xfrm>
          <a:off x="19685" y="5070475"/>
          <a:ext cx="12350750" cy="1203324"/>
        </a:xfrm>
        <a:prstGeom prst="rect">
          <a:avLst/>
        </a:prstGeom>
        <a:noFill/>
      </xdr:spPr>
    </xdr:pic>
    <xdr:clientData/>
  </xdr:twoCellAnchor>
  <xdr:oneCellAnchor>
    <xdr:from>
      <xdr:col>0</xdr:col>
      <xdr:colOff>47625</xdr:colOff>
      <xdr:row>0</xdr:row>
      <xdr:rowOff>57150</xdr:rowOff>
    </xdr:from>
    <xdr:ext cx="4257675" cy="447675"/>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47625" y="57150"/>
          <a:ext cx="42576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2000" b="1" i="0">
              <a:ln w="3175">
                <a:noFill/>
              </a:ln>
              <a:solidFill>
                <a:srgbClr val="196A6B"/>
              </a:solidFill>
              <a:effectLst>
                <a:outerShdw blurRad="38100" dist="25400" dir="5400000" algn="t" rotWithShape="0">
                  <a:schemeClr val="bg1">
                    <a:alpha val="40000"/>
                  </a:schemeClr>
                </a:outerShdw>
              </a:effectLst>
              <a:latin typeface="Segoe UI" panose="020B0502040204020203" pitchFamily="34" charset="0"/>
              <a:cs typeface="Segoe UI" panose="020B0502040204020203" pitchFamily="34" charset="0"/>
            </a:rPr>
            <a:t>Complaints toolkit  </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0</xdr:col>
      <xdr:colOff>47625</xdr:colOff>
      <xdr:row>0</xdr:row>
      <xdr:rowOff>57150</xdr:rowOff>
    </xdr:from>
    <xdr:ext cx="4257675" cy="447675"/>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47625" y="57150"/>
          <a:ext cx="42576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2000" b="1" i="0">
              <a:ln w="3175">
                <a:noFill/>
              </a:ln>
              <a:solidFill>
                <a:srgbClr val="196A6B"/>
              </a:solidFill>
              <a:effectLst>
                <a:outerShdw blurRad="38100" dist="25400" dir="5400000" algn="t" rotWithShape="0">
                  <a:schemeClr val="bg1">
                    <a:alpha val="40000"/>
                  </a:schemeClr>
                </a:outerShdw>
              </a:effectLst>
              <a:latin typeface="Segoe UI" panose="020B0502040204020203" pitchFamily="34" charset="0"/>
              <a:cs typeface="Segoe UI" panose="020B0502040204020203" pitchFamily="34" charset="0"/>
            </a:rPr>
            <a:t>Complaints toolkit</a:t>
          </a: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9525</xdr:colOff>
      <xdr:row>3</xdr:row>
      <xdr:rowOff>1</xdr:rowOff>
    </xdr:from>
    <xdr:to>
      <xdr:col>17</xdr:col>
      <xdr:colOff>66675</xdr:colOff>
      <xdr:row>4</xdr:row>
      <xdr:rowOff>104775</xdr:rowOff>
    </xdr:to>
    <xdr:sp macro="" textlink="">
      <xdr:nvSpPr>
        <xdr:cNvPr id="3" name="Round Same Side Corner Rectangle 2">
          <a:extLst>
            <a:ext uri="{FF2B5EF4-FFF2-40B4-BE49-F238E27FC236}">
              <a16:creationId xmlns:a16="http://schemas.microsoft.com/office/drawing/2014/main" id="{00000000-0008-0000-0300-000003000000}"/>
            </a:ext>
          </a:extLst>
        </xdr:cNvPr>
        <xdr:cNvSpPr/>
      </xdr:nvSpPr>
      <xdr:spPr>
        <a:xfrm>
          <a:off x="650875" y="742950"/>
          <a:ext cx="10318750" cy="288925"/>
        </a:xfrm>
        <a:prstGeom prst="round2SameRect">
          <a:avLst/>
        </a:prstGeom>
        <a:solidFill>
          <a:srgbClr val="196A6B"/>
        </a:solidFill>
        <a:ln w="3175">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aseline="0">
              <a:effectLst>
                <a:outerShdw blurRad="63500" sx="102000" sy="102000" algn="ctr" rotWithShape="0">
                  <a:prstClr val="black">
                    <a:alpha val="40000"/>
                  </a:prstClr>
                </a:outerShdw>
              </a:effectLst>
            </a:rPr>
            <a:t>Social media</a:t>
          </a:r>
        </a:p>
      </xdr:txBody>
    </xdr:sp>
    <xdr:clientData/>
  </xdr:twoCellAnchor>
  <xdr:oneCellAnchor>
    <xdr:from>
      <xdr:col>0</xdr:col>
      <xdr:colOff>47625</xdr:colOff>
      <xdr:row>0</xdr:row>
      <xdr:rowOff>57150</xdr:rowOff>
    </xdr:from>
    <xdr:ext cx="4257675" cy="447675"/>
    <xdr:sp macro="" textlink="">
      <xdr:nvSpPr>
        <xdr:cNvPr id="5" name="TextBox 4">
          <a:extLst>
            <a:ext uri="{FF2B5EF4-FFF2-40B4-BE49-F238E27FC236}">
              <a16:creationId xmlns:a16="http://schemas.microsoft.com/office/drawing/2014/main" id="{00000000-0008-0000-0300-000005000000}"/>
            </a:ext>
          </a:extLst>
        </xdr:cNvPr>
        <xdr:cNvSpPr txBox="1"/>
      </xdr:nvSpPr>
      <xdr:spPr>
        <a:xfrm>
          <a:off x="47625" y="57150"/>
          <a:ext cx="4257675" cy="4476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l"/>
          <a:r>
            <a:rPr lang="en-US" sz="2000" b="1" i="0">
              <a:ln w="3175">
                <a:noFill/>
              </a:ln>
              <a:solidFill>
                <a:srgbClr val="196A6B"/>
              </a:solidFill>
              <a:effectLst>
                <a:outerShdw blurRad="38100" dist="25400" dir="5400000" algn="t" rotWithShape="0">
                  <a:schemeClr val="bg1">
                    <a:alpha val="40000"/>
                  </a:schemeClr>
                </a:outerShdw>
              </a:effectLst>
              <a:latin typeface="Segoe UI" panose="020B0502040204020203" pitchFamily="34" charset="0"/>
              <a:cs typeface="Segoe UI" panose="020B0502040204020203" pitchFamily="34" charset="0"/>
            </a:rPr>
            <a:t>Complaints toolkit</a:t>
          </a:r>
        </a:p>
      </xdr:txBody>
    </xdr:sp>
    <xdr:clientData/>
  </xdr:oneCellAnchor>
  <xdr:twoCellAnchor>
    <xdr:from>
      <xdr:col>0</xdr:col>
      <xdr:colOff>609599</xdr:colOff>
      <xdr:row>5</xdr:row>
      <xdr:rowOff>161924</xdr:rowOff>
    </xdr:from>
    <xdr:to>
      <xdr:col>17</xdr:col>
      <xdr:colOff>161924</xdr:colOff>
      <xdr:row>74</xdr:row>
      <xdr:rowOff>47625</xdr:rowOff>
    </xdr:to>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609599" y="1285874"/>
          <a:ext cx="9915525" cy="12839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1100">
              <a:solidFill>
                <a:schemeClr val="dk1"/>
              </a:solidFill>
              <a:effectLst/>
              <a:latin typeface="+mn-lt"/>
              <a:ea typeface="+mn-ea"/>
              <a:cs typeface="+mn-cs"/>
            </a:rPr>
            <a:t>Nearly 40% of all social media complainers who expect a response, expect that response to arrive within 60 minutes, according to research done by Hug Your Haters. </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However, the average time for businesses to respond is five hours.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Also, social media complainers can be difficult to deal with. Their complaints are often filled with anger and sometimes they don’t even mention the name of the company they are complaining about online.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Is managing social media complaints actually impossible?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Of course not. There are ways to track complaints, answer calmly and build loyal customers as a result. This list reveals how.</a:t>
          </a:r>
        </a:p>
        <a:p>
          <a:r>
            <a:rPr lang="en-AU" sz="1100" b="1">
              <a:solidFill>
                <a:schemeClr val="dk1"/>
              </a:solidFill>
              <a:effectLst>
                <a:outerShdw blurRad="12700" dist="38100" dir="2700000" algn="tl">
                  <a:schemeClr val="bg1">
                    <a:lumMod val="50000"/>
                  </a:schemeClr>
                </a:outerShdw>
              </a:effectLst>
              <a:latin typeface="+mn-lt"/>
              <a:ea typeface="+mn-ea"/>
              <a:cs typeface="+mn-cs"/>
            </a:rPr>
            <a:t>F</a:t>
          </a:r>
          <a:r>
            <a:rPr lang="en-AU" sz="1100">
              <a:solidFill>
                <a:schemeClr val="dk1"/>
              </a:solidFill>
              <a:effectLst/>
              <a:latin typeface="+mn-lt"/>
              <a:ea typeface="+mn-ea"/>
              <a:cs typeface="+mn-cs"/>
            </a:rPr>
            <a:t>ind All Mentions</a:t>
          </a:r>
        </a:p>
        <a:p>
          <a:r>
            <a:rPr lang="en-AU" sz="1100" b="1">
              <a:solidFill>
                <a:schemeClr val="dk1"/>
              </a:solidFill>
              <a:effectLst>
                <a:outerShdw blurRad="12700" dist="38100" dir="2700000" algn="tl">
                  <a:schemeClr val="bg1">
                    <a:lumMod val="50000"/>
                  </a:schemeClr>
                </a:outerShdw>
              </a:effectLst>
              <a:latin typeface="+mn-lt"/>
              <a:ea typeface="+mn-ea"/>
              <a:cs typeface="+mn-cs"/>
            </a:rPr>
            <a:t>E</a:t>
          </a:r>
          <a:r>
            <a:rPr lang="en-AU" sz="1100">
              <a:solidFill>
                <a:schemeClr val="dk1"/>
              </a:solidFill>
              <a:effectLst/>
              <a:latin typeface="+mn-lt"/>
              <a:ea typeface="+mn-ea"/>
              <a:cs typeface="+mn-cs"/>
            </a:rPr>
            <a:t>mpathy</a:t>
          </a:r>
        </a:p>
        <a:p>
          <a:r>
            <a:rPr lang="en-AU" sz="1100" b="1">
              <a:solidFill>
                <a:schemeClr val="dk1"/>
              </a:solidFill>
              <a:effectLst>
                <a:outerShdw blurRad="12700" dist="38100" dir="2700000" algn="tl">
                  <a:schemeClr val="bg1">
                    <a:lumMod val="50000"/>
                  </a:schemeClr>
                </a:outerShdw>
              </a:effectLst>
              <a:latin typeface="+mn-lt"/>
              <a:ea typeface="+mn-ea"/>
              <a:cs typeface="+mn-cs"/>
            </a:rPr>
            <a:t>A</a:t>
          </a:r>
          <a:r>
            <a:rPr lang="en-AU" sz="1100">
              <a:solidFill>
                <a:schemeClr val="dk1"/>
              </a:solidFill>
              <a:effectLst/>
              <a:latin typeface="+mn-lt"/>
              <a:ea typeface="+mn-ea"/>
              <a:cs typeface="+mn-cs"/>
            </a:rPr>
            <a:t>nswer Publicly</a:t>
          </a:r>
        </a:p>
        <a:p>
          <a:r>
            <a:rPr lang="en-AU" sz="1100" b="1">
              <a:solidFill>
                <a:schemeClr val="dk1"/>
              </a:solidFill>
              <a:effectLst>
                <a:outerShdw blurRad="12700" dist="38100" dir="2700000" algn="tl">
                  <a:schemeClr val="bg1">
                    <a:lumMod val="50000"/>
                  </a:schemeClr>
                </a:outerShdw>
              </a:effectLst>
              <a:latin typeface="+mn-lt"/>
              <a:ea typeface="+mn-ea"/>
              <a:cs typeface="+mn-cs"/>
            </a:rPr>
            <a:t>R</a:t>
          </a:r>
          <a:r>
            <a:rPr lang="en-AU" sz="1100">
              <a:solidFill>
                <a:schemeClr val="dk1"/>
              </a:solidFill>
              <a:effectLst/>
              <a:latin typeface="+mn-lt"/>
              <a:ea typeface="+mn-ea"/>
              <a:cs typeface="+mn-cs"/>
            </a:rPr>
            <a:t>eply Only Once</a:t>
          </a:r>
        </a:p>
        <a:p>
          <a:r>
            <a:rPr lang="en-AU" sz="1100" b="1">
              <a:solidFill>
                <a:schemeClr val="dk1"/>
              </a:solidFill>
              <a:effectLst>
                <a:outerShdw blurRad="12700" dist="38100" dir="2700000" algn="tl">
                  <a:schemeClr val="bg1">
                    <a:lumMod val="50000"/>
                  </a:schemeClr>
                </a:outerShdw>
              </a:effectLst>
              <a:latin typeface="+mn-lt"/>
              <a:ea typeface="+mn-ea"/>
              <a:cs typeface="+mn-cs"/>
            </a:rPr>
            <a:t>S</a:t>
          </a:r>
          <a:r>
            <a:rPr lang="en-AU" sz="1100">
              <a:solidFill>
                <a:schemeClr val="dk1"/>
              </a:solidFill>
              <a:effectLst/>
              <a:latin typeface="+mn-lt"/>
              <a:ea typeface="+mn-ea"/>
              <a:cs typeface="+mn-cs"/>
            </a:rPr>
            <a:t>witch Channels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1 Answer publicly</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Online customer service is all about what people see. That’s why replying publicly is crucial for social media complaints. When you respond privately, you are losing the chance to show how transparent you are. By showing everyone how well you handle the honest customer feedback, you are building a fan base. </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Online, everything is about showing yourself in the best possible light. Don’t lose the opportunity to be seen as a good company.</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2 Show some empathy</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Never, ever engage in a series of accusations with a customer online.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Back and forth social media “wars”’ happen a lot and they usually happen because the person answering customer complaints is unable to show some empathy for the customer.</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Customer who complain on social media often don’t choose words and that can be annoying. But, inserting empathy into your interactions with social media complainers means that you heard them. It also means that a short and simple “sorry” goes a long way.</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However, never, ever, copy and paste your answers. Not only do they lack empathy, they can also be quite irritating for those who are complaining. Scripted responses are as bad as no response at all.</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3 Don’t reply more than twice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So what if you reply to a customer complaint posted on social media and he replies back with even more hatred?</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This happens all the time. According to Jay Baer’s Rule of Reply Twice., you should never reply more than twice to anyone in a single conversation online.</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When you reply twice (with empathy), you make two legitimate attempts to solve the customer’s problem. The customer has also acknowledged this by replying back to you.</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“Now it’s time to let go and walk away,” Jay explains.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4 Switch channels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Naturally, in some cases, you will not be able to solve a complex complaint in only two interactions. For example, you may need the customers’ account number of some other sensitive details.  You should never ask them to expose that kind of information publicly. </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In such cases, switch channels after your first, public response.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However, many companies make the same mistake by forcing their customers to call their call centre for support. In this scenario, customers who have chosen to complain online now have to move offline.</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Fortunately, almost all social media channels have private messages or chats, where you can investigate your customer’s complaint further. This happens only after you have publically replied to the customer’s complaint and asked them to send you a private message with the data you need.</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5 Find all complaints on social media</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When someone calls you and leaves a complaint, you know they called. But with social media, tracking customer complaints is much more difficult.</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This is where social media listening software such as Respond come in handy.</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Half of the people who complain in social don’t expect to hear back from the company. That’s why in many cases they don’t mention the names of the businesses they are complaining about. For example, they don’t tag the business.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Many mentions of your company online may be indirect, so you need to have a system that will catch them even when you don’t see them.</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b="1" i="1">
              <a:solidFill>
                <a:schemeClr val="dk1"/>
              </a:solidFill>
              <a:effectLst/>
              <a:latin typeface="+mn-lt"/>
              <a:ea typeface="+mn-ea"/>
              <a:cs typeface="+mn-cs"/>
            </a:rPr>
            <a:t>6 Useful links</a:t>
          </a:r>
          <a:br>
            <a:rPr lang="en-AU" sz="1100">
              <a:solidFill>
                <a:schemeClr val="dk1"/>
              </a:solidFill>
              <a:effectLst/>
              <a:latin typeface="+mn-lt"/>
              <a:ea typeface="+mn-ea"/>
              <a:cs typeface="+mn-cs"/>
            </a:rPr>
          </a:br>
          <a:br>
            <a:rPr lang="en-AU" sz="1100">
              <a:solidFill>
                <a:schemeClr val="dk1"/>
              </a:solidFill>
              <a:effectLst/>
              <a:latin typeface="+mn-lt"/>
              <a:ea typeface="+mn-ea"/>
              <a:cs typeface="+mn-cs"/>
            </a:rPr>
          </a:br>
          <a:r>
            <a:rPr lang="en-AU" sz="1100">
              <a:solidFill>
                <a:schemeClr val="dk1"/>
              </a:solidFill>
              <a:effectLst/>
              <a:latin typeface="+mn-lt"/>
              <a:ea typeface="+mn-ea"/>
              <a:cs typeface="+mn-cs"/>
            </a:rPr>
            <a:t>If you’d like to find out more about how to respond to social media complaints, the following links may be useful.</a:t>
          </a:r>
          <a:br>
            <a:rPr lang="en-AU" sz="1100">
              <a:solidFill>
                <a:schemeClr val="dk1"/>
              </a:solidFill>
              <a:effectLst/>
              <a:latin typeface="+mn-lt"/>
              <a:ea typeface="+mn-ea"/>
              <a:cs typeface="+mn-cs"/>
            </a:rPr>
          </a:br>
          <a:r>
            <a:rPr lang="en-AU" sz="1100">
              <a:solidFill>
                <a:schemeClr val="dk1"/>
              </a:solidFill>
              <a:effectLst/>
              <a:latin typeface="+mn-lt"/>
              <a:ea typeface="+mn-ea"/>
              <a:cs typeface="+mn-cs"/>
            </a:rPr>
            <a:t>http://www.socialmediaexaminer.com/how-to-handle-customer-complaints-via-social-media/  https://blog.bufferapp.com/social-media-complaints</a:t>
          </a:r>
        </a:p>
        <a:p>
          <a:endParaRPr lang="en-AU" sz="1100"/>
        </a:p>
      </xdr:txBody>
    </xdr:sp>
    <xdr:clientData/>
  </xdr:twoCellAnchor>
  <xdr:twoCellAnchor editAs="oneCell">
    <xdr:from>
      <xdr:col>0</xdr:col>
      <xdr:colOff>0</xdr:colOff>
      <xdr:row>77</xdr:row>
      <xdr:rowOff>171450</xdr:rowOff>
    </xdr:from>
    <xdr:to>
      <xdr:col>17</xdr:col>
      <xdr:colOff>600075</xdr:colOff>
      <xdr:row>84</xdr:row>
      <xdr:rowOff>45063</xdr:rowOff>
    </xdr:to>
    <xdr:pic>
      <xdr:nvPicPr>
        <xdr:cNvPr id="8" name="Picture 7">
          <a:extLst>
            <a:ext uri="{FF2B5EF4-FFF2-40B4-BE49-F238E27FC236}">
              <a16:creationId xmlns:a16="http://schemas.microsoft.com/office/drawing/2014/main" id="{00000000-0008-0000-0300-000008000000}"/>
            </a:ext>
          </a:extLst>
        </xdr:cNvPr>
        <xdr:cNvPicPr>
          <a:picLocks noChangeAspect="1"/>
        </xdr:cNvPicPr>
      </xdr:nvPicPr>
      <xdr:blipFill>
        <a:blip xmlns:r="http://schemas.openxmlformats.org/officeDocument/2006/relationships" r:embed="rId1"/>
        <a:stretch>
          <a:fillRect/>
        </a:stretch>
      </xdr:blipFill>
      <xdr:spPr>
        <a:xfrm>
          <a:off x="0" y="14820900"/>
          <a:ext cx="10963275" cy="12071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SW%20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template"/>
    </sheetNames>
    <sheetDataSet>
      <sheetData sheetId="0" refreshError="1"/>
    </sheetDataSet>
  </externalBook>
</externalLink>
</file>

<file path=xl/theme/theme1.xml><?xml version="1.0" encoding="utf-8"?>
<a:theme xmlns:a="http://schemas.openxmlformats.org/drawingml/2006/main" name="Office Theme">
  <a:themeElements>
    <a:clrScheme name="Aspect">
      <a:dk1>
        <a:sysClr val="windowText" lastClr="000000"/>
      </a:dk1>
      <a:lt1>
        <a:sysClr val="window" lastClr="FFFFFF"/>
      </a:lt1>
      <a:dk2>
        <a:srgbClr val="323232"/>
      </a:dk2>
      <a:lt2>
        <a:srgbClr val="E3DED1"/>
      </a:lt2>
      <a:accent1>
        <a:srgbClr val="F07F09"/>
      </a:accent1>
      <a:accent2>
        <a:srgbClr val="9F2936"/>
      </a:accent2>
      <a:accent3>
        <a:srgbClr val="1B587C"/>
      </a:accent3>
      <a:accent4>
        <a:srgbClr val="4E8542"/>
      </a:accent4>
      <a:accent5>
        <a:srgbClr val="604878"/>
      </a:accent5>
      <a:accent6>
        <a:srgbClr val="C19859"/>
      </a:accent6>
      <a:hlink>
        <a:srgbClr val="6B9F25"/>
      </a:hlink>
      <a:folHlink>
        <a:srgbClr val="B26B0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4884"/>
        </a:solidFill>
        <a:ln>
          <a:noFill/>
        </a:ln>
        <a:effectLst>
          <a:outerShdw blurRad="50800" dist="88900" dir="13500000" algn="br" rotWithShape="0">
            <a:prstClr val="black">
              <a:alpha val="40000"/>
            </a:prstClr>
          </a:outerShdw>
        </a:effectLst>
      </a:spPr>
      <a:bodyPr vertOverflow="clip" rtlCol="0" anchor="ctr"/>
      <a:lstStyle>
        <a:defPPr algn="ctr">
          <a:defRPr sz="1200" baseline="0">
            <a:solidFill>
              <a:schemeClr val="bg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08"/>
  <sheetViews>
    <sheetView showGridLines="0" showRowColHeaders="0" tabSelected="1" topLeftCell="A70" workbookViewId="0">
      <selection activeCell="O33" sqref="O33"/>
    </sheetView>
  </sheetViews>
  <sheetFormatPr defaultColWidth="0" defaultRowHeight="15" zeroHeight="1"/>
  <cols>
    <col min="1" max="18" width="9.140625" customWidth="1"/>
    <col min="19" max="16384" width="9.140625" hidden="1"/>
  </cols>
  <sheetData>
    <row r="1" spans="1:18" s="34" customFormat="1" ht="21.95" customHeight="1">
      <c r="A1" s="100"/>
      <c r="B1" s="100"/>
      <c r="C1" s="100"/>
      <c r="D1" s="100"/>
      <c r="E1" s="100"/>
      <c r="F1" s="100"/>
      <c r="G1" s="100"/>
      <c r="H1" s="100"/>
      <c r="I1" s="100"/>
      <c r="J1" s="100"/>
      <c r="K1" s="100"/>
      <c r="L1" s="100"/>
      <c r="M1" s="100"/>
      <c r="N1" s="100"/>
      <c r="O1" s="100"/>
      <c r="P1" s="100"/>
      <c r="Q1" s="100"/>
      <c r="R1" s="100"/>
    </row>
    <row r="2" spans="1:18" s="34" customFormat="1" ht="21.95" customHeight="1">
      <c r="A2" s="100"/>
      <c r="B2" s="100"/>
      <c r="C2" s="100"/>
      <c r="D2" s="100"/>
      <c r="E2" s="100"/>
      <c r="F2" s="100"/>
      <c r="G2" s="100"/>
      <c r="H2" s="100"/>
      <c r="I2" s="100"/>
      <c r="J2" s="100"/>
      <c r="K2" s="100"/>
      <c r="L2" s="100"/>
      <c r="M2" s="100"/>
      <c r="N2" s="100"/>
      <c r="O2" s="100"/>
      <c r="P2" s="100"/>
      <c r="Q2" s="100"/>
      <c r="R2" s="100"/>
    </row>
    <row r="3" spans="1:18"/>
    <row r="4" spans="1:18"/>
    <row r="5" spans="1:18"/>
    <row r="6" spans="1:18"/>
    <row r="7" spans="1:18"/>
    <row r="8" spans="1:18"/>
    <row r="9" spans="1:18"/>
    <row r="10" spans="1:18"/>
    <row r="11" spans="1:18"/>
    <row r="12" spans="1:18"/>
    <row r="13" spans="1:18"/>
    <row r="14" spans="1:18"/>
    <row r="15" spans="1:18"/>
    <row r="16" spans="1:18"/>
    <row r="17" spans="2:27" hidden="1">
      <c r="B17" s="102"/>
      <c r="C17" s="102"/>
      <c r="D17" s="102"/>
      <c r="E17" s="102"/>
      <c r="F17" s="102"/>
      <c r="G17" s="102"/>
      <c r="H17" s="102"/>
      <c r="I17" s="102"/>
      <c r="J17" s="102"/>
      <c r="K17" s="102"/>
      <c r="L17" s="102"/>
      <c r="M17" s="102"/>
      <c r="N17" s="102"/>
      <c r="O17" s="102"/>
      <c r="P17" s="102"/>
      <c r="Q17" s="102"/>
      <c r="AA17" s="36"/>
    </row>
    <row r="18" spans="2:27" hidden="1">
      <c r="B18" s="102"/>
      <c r="C18" s="102"/>
      <c r="D18" s="102"/>
      <c r="E18" s="102"/>
      <c r="F18" s="102"/>
      <c r="G18" s="102"/>
      <c r="H18" s="102"/>
      <c r="I18" s="102"/>
      <c r="J18" s="102"/>
      <c r="K18" s="102"/>
      <c r="L18" s="102"/>
      <c r="M18" s="102"/>
      <c r="N18" s="102"/>
      <c r="O18" s="102"/>
      <c r="P18" s="102"/>
      <c r="Q18" s="102"/>
      <c r="AA18" s="37"/>
    </row>
    <row r="19" spans="2:27" hidden="1">
      <c r="B19" s="102"/>
      <c r="C19" s="102"/>
      <c r="D19" s="102"/>
      <c r="E19" s="102"/>
      <c r="F19" s="102"/>
      <c r="G19" s="102"/>
      <c r="H19" s="102"/>
      <c r="I19" s="102"/>
      <c r="J19" s="102"/>
      <c r="K19" s="102"/>
      <c r="L19" s="102"/>
      <c r="M19" s="102"/>
      <c r="N19" s="102"/>
      <c r="O19" s="102"/>
      <c r="P19" s="102"/>
      <c r="Q19" s="102"/>
      <c r="AA19" s="37"/>
    </row>
    <row r="20" spans="2:27" hidden="1">
      <c r="B20" s="102"/>
      <c r="C20" s="102"/>
      <c r="D20" s="102"/>
      <c r="E20" s="102"/>
      <c r="F20" s="102"/>
      <c r="G20" s="102"/>
      <c r="H20" s="102"/>
      <c r="I20" s="102"/>
      <c r="J20" s="102"/>
      <c r="K20" s="102"/>
      <c r="L20" s="102"/>
      <c r="M20" s="102"/>
      <c r="N20" s="102"/>
      <c r="O20" s="102"/>
      <c r="P20" s="102"/>
      <c r="Q20" s="102"/>
      <c r="AA20" s="37"/>
    </row>
    <row r="21" spans="2:27" hidden="1">
      <c r="B21" s="102"/>
      <c r="C21" s="102"/>
      <c r="D21" s="102"/>
      <c r="E21" s="102"/>
      <c r="F21" s="102"/>
      <c r="G21" s="102"/>
      <c r="H21" s="102"/>
      <c r="I21" s="102"/>
      <c r="J21" s="102"/>
      <c r="K21" s="102"/>
      <c r="L21" s="102"/>
      <c r="M21" s="102"/>
      <c r="N21" s="102"/>
      <c r="O21" s="102"/>
      <c r="P21" s="102"/>
      <c r="Q21" s="102"/>
      <c r="AA21" s="37"/>
    </row>
    <row r="22" spans="2:27" hidden="1">
      <c r="B22" s="102"/>
      <c r="C22" s="102"/>
      <c r="D22" s="102"/>
      <c r="E22" s="102"/>
      <c r="F22" s="102"/>
      <c r="G22" s="102"/>
      <c r="H22" s="102"/>
      <c r="I22" s="102"/>
      <c r="J22" s="102"/>
      <c r="K22" s="102"/>
      <c r="L22" s="102"/>
      <c r="M22" s="102"/>
      <c r="N22" s="102"/>
      <c r="O22" s="102"/>
      <c r="P22" s="102"/>
      <c r="Q22" s="102"/>
      <c r="AA22" s="37"/>
    </row>
    <row r="23" spans="2:27" hidden="1">
      <c r="B23" s="102"/>
      <c r="C23" s="102"/>
      <c r="D23" s="102"/>
      <c r="E23" s="102"/>
      <c r="F23" s="102"/>
      <c r="G23" s="102"/>
      <c r="H23" s="102"/>
      <c r="I23" s="102"/>
      <c r="J23" s="102"/>
      <c r="K23" s="102"/>
      <c r="L23" s="102"/>
      <c r="M23" s="102"/>
      <c r="N23" s="102"/>
      <c r="O23" s="102"/>
      <c r="P23" s="102"/>
      <c r="Q23" s="102"/>
      <c r="AA23" s="37"/>
    </row>
    <row r="24" spans="2:27" hidden="1">
      <c r="B24" s="102"/>
      <c r="C24" s="102"/>
      <c r="D24" s="102"/>
      <c r="E24" s="102"/>
      <c r="F24" s="102"/>
      <c r="G24" s="102"/>
      <c r="H24" s="102"/>
      <c r="I24" s="102"/>
      <c r="J24" s="102"/>
      <c r="K24" s="102"/>
      <c r="L24" s="102"/>
      <c r="M24" s="102"/>
      <c r="N24" s="102"/>
      <c r="O24" s="102"/>
      <c r="P24" s="102"/>
      <c r="Q24" s="102"/>
      <c r="AA24" s="37"/>
    </row>
    <row r="25" spans="2:27" hidden="1">
      <c r="B25" s="102"/>
      <c r="C25" s="102"/>
      <c r="D25" s="102"/>
      <c r="E25" s="102"/>
      <c r="F25" s="102"/>
      <c r="G25" s="102"/>
      <c r="H25" s="102"/>
      <c r="I25" s="102"/>
      <c r="J25" s="102"/>
      <c r="K25" s="102"/>
      <c r="L25" s="102"/>
      <c r="M25" s="102"/>
      <c r="N25" s="102"/>
      <c r="O25" s="102"/>
      <c r="P25" s="102"/>
      <c r="Q25" s="102"/>
      <c r="AA25" s="37"/>
    </row>
    <row r="26" spans="2:27" hidden="1">
      <c r="B26" s="102"/>
      <c r="C26" s="102"/>
      <c r="D26" s="102"/>
      <c r="E26" s="102"/>
      <c r="F26" s="102"/>
      <c r="G26" s="102"/>
      <c r="H26" s="102"/>
      <c r="I26" s="102"/>
      <c r="J26" s="102"/>
      <c r="K26" s="102"/>
      <c r="L26" s="102"/>
      <c r="M26" s="102"/>
      <c r="N26" s="102"/>
      <c r="O26" s="102"/>
      <c r="P26" s="102"/>
      <c r="Q26" s="102"/>
    </row>
    <row r="27" spans="2:27" hidden="1">
      <c r="B27" s="102"/>
      <c r="C27" s="102"/>
      <c r="D27" s="102"/>
      <c r="E27" s="102"/>
      <c r="F27" s="102"/>
      <c r="G27" s="102"/>
      <c r="H27" s="102"/>
      <c r="I27" s="102"/>
      <c r="J27" s="102"/>
      <c r="K27" s="102"/>
      <c r="L27" s="102"/>
      <c r="M27" s="102"/>
      <c r="N27" s="102"/>
      <c r="O27" s="102"/>
      <c r="P27" s="102"/>
      <c r="Q27" s="102"/>
      <c r="AA27" s="36"/>
    </row>
    <row r="28" spans="2:27">
      <c r="AA28" s="37"/>
    </row>
    <row r="29" spans="2:27">
      <c r="AA29" s="37"/>
    </row>
    <row r="30" spans="2:27">
      <c r="B30" s="101" t="s">
        <v>116</v>
      </c>
      <c r="AA30" s="37"/>
    </row>
    <row r="31" spans="2:27">
      <c r="B31" s="101"/>
      <c r="AA31" s="37"/>
    </row>
    <row r="32" spans="2:27"/>
    <row r="33"/>
    <row r="34"/>
    <row r="35"/>
    <row r="36"/>
    <row r="37"/>
    <row r="38"/>
    <row r="39"/>
    <row r="40"/>
    <row r="41"/>
    <row r="42"/>
    <row r="43"/>
    <row r="44"/>
    <row r="45"/>
    <row r="46"/>
    <row r="47"/>
    <row r="48"/>
    <row r="49" spans="2:27"/>
    <row r="50" spans="2:27"/>
    <row r="51" spans="2:27"/>
    <row r="52" spans="2:27"/>
    <row r="53" spans="2:27"/>
    <row r="54" spans="2:27"/>
    <row r="55" spans="2:27" s="35" customFormat="1">
      <c r="B55" s="65"/>
      <c r="C55" s="65"/>
      <c r="D55" s="65"/>
      <c r="I55" s="88" t="s">
        <v>0</v>
      </c>
      <c r="J55" s="88"/>
      <c r="K55" s="89"/>
      <c r="L55" s="90" t="s">
        <v>1</v>
      </c>
      <c r="M55" s="91"/>
      <c r="N55" s="93" t="s">
        <v>2</v>
      </c>
      <c r="O55" s="94"/>
      <c r="P55" s="97" t="s">
        <v>28</v>
      </c>
      <c r="Q55" s="98"/>
    </row>
    <row r="56" spans="2:27" s="35" customFormat="1">
      <c r="B56" s="106" t="s">
        <v>4</v>
      </c>
      <c r="C56" s="106"/>
      <c r="D56" s="106"/>
      <c r="E56" s="106"/>
      <c r="F56" s="106"/>
      <c r="G56" s="106"/>
      <c r="H56" s="106"/>
      <c r="I56" s="88" t="s">
        <v>5</v>
      </c>
      <c r="J56" s="88" t="s">
        <v>6</v>
      </c>
      <c r="K56" s="88" t="s">
        <v>3</v>
      </c>
      <c r="L56" s="92" t="s">
        <v>7</v>
      </c>
      <c r="M56" s="92" t="s">
        <v>8</v>
      </c>
      <c r="N56" s="95" t="s">
        <v>7</v>
      </c>
      <c r="O56" s="95" t="s">
        <v>8</v>
      </c>
      <c r="P56" s="99" t="s">
        <v>9</v>
      </c>
      <c r="Q56" s="99" t="s">
        <v>8</v>
      </c>
    </row>
    <row r="57" spans="2:27" s="35" customFormat="1">
      <c r="B57" s="107" t="str">
        <f>INDEX(Calculations!$A$4:$J$15,Calculations!$B$20,Calculations!A1)</f>
        <v>Complaints escalated beyond the organisation</v>
      </c>
      <c r="C57" s="107"/>
      <c r="D57" s="107"/>
      <c r="E57" s="107"/>
      <c r="F57" s="107"/>
      <c r="G57" s="107"/>
      <c r="H57" s="107"/>
      <c r="I57" s="66">
        <f>INDEX(Calculations!$A$4:$J$15,Calculations!$B$20,Calculations!B1)</f>
        <v>6</v>
      </c>
      <c r="J57" s="66">
        <f>INDEX(Calculations!$A$4:$J$15,Calculations!$B$20,Calculations!C1)</f>
        <v>2</v>
      </c>
      <c r="K57" s="66">
        <f>INDEX(Calculations!$A$4:$J$15,Calculations!$B$20,Calculations!D1)</f>
        <v>4</v>
      </c>
      <c r="L57" s="66">
        <f>INDEX(Calculations!$A$4:$J$15,Calculations!$B$20,Calculations!E1)</f>
        <v>2</v>
      </c>
      <c r="M57" s="67">
        <f>INDEX(Calculations!$A$4:$J$15,Calculations!$B$20,Calculations!F1)</f>
        <v>0.33333333333333331</v>
      </c>
      <c r="N57" s="66">
        <f>INDEX(Calculations!$A$4:$J$15,Calculations!$B$20,Calculations!G1)</f>
        <v>2</v>
      </c>
      <c r="O57" s="67">
        <f>INDEX(Calculations!$A$4:$J$15,Calculations!$B$20,Calculations!H1)</f>
        <v>0.33333333333333331</v>
      </c>
      <c r="P57" s="66">
        <f>INDEX(Calculations!$A$4:$J$15,Calculations!$B$20,Calculations!I1)</f>
        <v>2</v>
      </c>
      <c r="Q57" s="67">
        <f>INDEX(Calculations!$A$4:$J$15,Calculations!$B$20,Calculations!J1)</f>
        <v>0.33333333333333331</v>
      </c>
    </row>
    <row r="58" spans="2:27"/>
    <row r="59" spans="2:27">
      <c r="B59" s="101" t="s">
        <v>10</v>
      </c>
      <c r="AA59" s="37"/>
    </row>
    <row r="60" spans="2:27">
      <c r="B60" s="36"/>
      <c r="AA60" s="37"/>
    </row>
    <row r="61" spans="2:27"/>
    <row r="62" spans="2:27"/>
    <row r="63" spans="2:27"/>
    <row r="64" spans="2:27"/>
    <row r="65"/>
    <row r="66"/>
    <row r="67"/>
    <row r="68"/>
    <row r="69"/>
    <row r="70"/>
    <row r="71"/>
    <row r="72"/>
    <row r="73"/>
    <row r="74"/>
    <row r="75"/>
    <row r="76"/>
    <row r="77"/>
    <row r="78"/>
    <row r="79"/>
    <row r="80"/>
    <row r="81" spans="2:27">
      <c r="B81" s="65"/>
      <c r="C81" s="65"/>
      <c r="D81" s="65"/>
      <c r="E81" s="35"/>
      <c r="F81" s="35"/>
      <c r="G81" s="35"/>
      <c r="H81" s="35"/>
      <c r="I81" s="88" t="s">
        <v>0</v>
      </c>
      <c r="J81" s="88"/>
      <c r="K81" s="89"/>
      <c r="L81" s="90" t="s">
        <v>1</v>
      </c>
      <c r="M81" s="91"/>
      <c r="N81" s="93" t="s">
        <v>2</v>
      </c>
      <c r="O81" s="94"/>
      <c r="P81" s="97" t="s">
        <v>3</v>
      </c>
      <c r="Q81" s="98"/>
      <c r="AA81" s="37"/>
    </row>
    <row r="82" spans="2:27">
      <c r="B82" s="106" t="s">
        <v>4</v>
      </c>
      <c r="C82" s="106"/>
      <c r="D82" s="106"/>
      <c r="E82" s="106"/>
      <c r="F82" s="106"/>
      <c r="G82" s="106"/>
      <c r="H82" s="106"/>
      <c r="I82" s="88" t="s">
        <v>5</v>
      </c>
      <c r="J82" s="88" t="s">
        <v>6</v>
      </c>
      <c r="K82" s="88" t="s">
        <v>3</v>
      </c>
      <c r="L82" s="92" t="s">
        <v>7</v>
      </c>
      <c r="M82" s="92" t="s">
        <v>8</v>
      </c>
      <c r="N82" s="95" t="s">
        <v>7</v>
      </c>
      <c r="O82" s="95" t="s">
        <v>8</v>
      </c>
      <c r="P82" s="99" t="s">
        <v>9</v>
      </c>
      <c r="Q82" s="99" t="s">
        <v>8</v>
      </c>
      <c r="AA82" s="37"/>
    </row>
    <row r="83" spans="2:27">
      <c r="B83" s="103" t="s">
        <v>11</v>
      </c>
      <c r="C83" s="104"/>
      <c r="D83" s="104"/>
      <c r="E83" s="104"/>
      <c r="F83" s="104"/>
      <c r="G83" s="104"/>
      <c r="H83" s="105"/>
      <c r="I83" s="66">
        <f>Calculations!B4</f>
        <v>8</v>
      </c>
      <c r="J83" s="66">
        <f>Calculations!C4</f>
        <v>2</v>
      </c>
      <c r="K83" s="66">
        <f>Calculations!D4</f>
        <v>6</v>
      </c>
      <c r="L83" s="66">
        <f>Calculations!E4</f>
        <v>2</v>
      </c>
      <c r="M83" s="67">
        <f>Calculations!F4</f>
        <v>0.25</v>
      </c>
      <c r="N83" s="66">
        <f>Calculations!G4</f>
        <v>4</v>
      </c>
      <c r="O83" s="67">
        <f>Calculations!H4</f>
        <v>0.5</v>
      </c>
      <c r="P83" s="66">
        <f>Calculations!I4</f>
        <v>2</v>
      </c>
      <c r="Q83" s="67">
        <f>Calculations!J4</f>
        <v>0.25</v>
      </c>
      <c r="AA83" s="37"/>
    </row>
    <row r="84" spans="2:27">
      <c r="B84" s="103" t="s">
        <v>12</v>
      </c>
      <c r="C84" s="104"/>
      <c r="D84" s="104"/>
      <c r="E84" s="104"/>
      <c r="F84" s="104"/>
      <c r="G84" s="104"/>
      <c r="H84" s="105"/>
      <c r="I84" s="66">
        <f>Calculations!B5</f>
        <v>8</v>
      </c>
      <c r="J84" s="66">
        <f>Calculations!C5</f>
        <v>2</v>
      </c>
      <c r="K84" s="66">
        <f>Calculations!D5</f>
        <v>6</v>
      </c>
      <c r="L84" s="66">
        <f>Calculations!E5</f>
        <v>2</v>
      </c>
      <c r="M84" s="67">
        <f>Calculations!F5</f>
        <v>0.25</v>
      </c>
      <c r="N84" s="66">
        <f>Calculations!G5</f>
        <v>3</v>
      </c>
      <c r="O84" s="67">
        <f>Calculations!H5</f>
        <v>0.375</v>
      </c>
      <c r="P84" s="66">
        <f>Calculations!I5</f>
        <v>3</v>
      </c>
      <c r="Q84" s="67">
        <f>Calculations!J5</f>
        <v>0.375</v>
      </c>
      <c r="AA84" s="37"/>
    </row>
    <row r="85" spans="2:27">
      <c r="B85" s="103" t="s">
        <v>13</v>
      </c>
      <c r="C85" s="104"/>
      <c r="D85" s="104"/>
      <c r="E85" s="104"/>
      <c r="F85" s="104"/>
      <c r="G85" s="104"/>
      <c r="H85" s="105"/>
      <c r="I85" s="66">
        <f>Calculations!B6</f>
        <v>10</v>
      </c>
      <c r="J85" s="66">
        <f>Calculations!C6</f>
        <v>3</v>
      </c>
      <c r="K85" s="66">
        <f>Calculations!D6</f>
        <v>7</v>
      </c>
      <c r="L85" s="66">
        <f>Calculations!E6</f>
        <v>3</v>
      </c>
      <c r="M85" s="67">
        <f>Calculations!F6</f>
        <v>0.3</v>
      </c>
      <c r="N85" s="66">
        <f>Calculations!G6</f>
        <v>3</v>
      </c>
      <c r="O85" s="67">
        <f>Calculations!H6</f>
        <v>0.3</v>
      </c>
      <c r="P85" s="66">
        <f>Calculations!I6</f>
        <v>4</v>
      </c>
      <c r="Q85" s="67">
        <f>Calculations!J6</f>
        <v>0.4</v>
      </c>
      <c r="AA85" s="37"/>
    </row>
    <row r="86" spans="2:27">
      <c r="B86" s="103" t="s">
        <v>14</v>
      </c>
      <c r="C86" s="104"/>
      <c r="D86" s="104"/>
      <c r="E86" s="104"/>
      <c r="F86" s="104"/>
      <c r="G86" s="104"/>
      <c r="H86" s="105"/>
      <c r="I86" s="66">
        <f>Calculations!B7</f>
        <v>7</v>
      </c>
      <c r="J86" s="66">
        <f>Calculations!C7</f>
        <v>2</v>
      </c>
      <c r="K86" s="66">
        <f>Calculations!D7</f>
        <v>5</v>
      </c>
      <c r="L86" s="66">
        <f>Calculations!E7</f>
        <v>2</v>
      </c>
      <c r="M86" s="67">
        <f>Calculations!F7</f>
        <v>0.2857142857142857</v>
      </c>
      <c r="N86" s="66">
        <f>Calculations!G7</f>
        <v>4</v>
      </c>
      <c r="O86" s="67">
        <f>Calculations!H7</f>
        <v>0.5714285714285714</v>
      </c>
      <c r="P86" s="66">
        <f>Calculations!I7</f>
        <v>1</v>
      </c>
      <c r="Q86" s="67">
        <f>Calculations!J7</f>
        <v>0.14285714285714285</v>
      </c>
      <c r="AA86" s="37"/>
    </row>
    <row r="87" spans="2:27">
      <c r="B87" s="103" t="s">
        <v>15</v>
      </c>
      <c r="C87" s="104"/>
      <c r="D87" s="104"/>
      <c r="E87" s="104"/>
      <c r="F87" s="104"/>
      <c r="G87" s="104"/>
      <c r="H87" s="105"/>
      <c r="I87" s="66">
        <f>Calculations!B8</f>
        <v>13</v>
      </c>
      <c r="J87" s="66">
        <f>Calculations!C8</f>
        <v>2</v>
      </c>
      <c r="K87" s="66">
        <f>Calculations!D8</f>
        <v>11</v>
      </c>
      <c r="L87" s="66">
        <f>Calculations!E8</f>
        <v>2</v>
      </c>
      <c r="M87" s="67">
        <f>Calculations!F8</f>
        <v>0.15384615384615385</v>
      </c>
      <c r="N87" s="66">
        <f>Calculations!G8</f>
        <v>6</v>
      </c>
      <c r="O87" s="67">
        <f>Calculations!H8</f>
        <v>0.46153846153846156</v>
      </c>
      <c r="P87" s="66">
        <f>Calculations!I8</f>
        <v>5</v>
      </c>
      <c r="Q87" s="67">
        <f>Calculations!J8</f>
        <v>0.38461538461538464</v>
      </c>
      <c r="AA87" s="37"/>
    </row>
    <row r="88" spans="2:27">
      <c r="B88" s="103" t="s">
        <v>16</v>
      </c>
      <c r="C88" s="104"/>
      <c r="D88" s="104"/>
      <c r="E88" s="104"/>
      <c r="F88" s="104"/>
      <c r="G88" s="104"/>
      <c r="H88" s="105"/>
      <c r="I88" s="66">
        <f>Calculations!B9</f>
        <v>4</v>
      </c>
      <c r="J88" s="66">
        <f>Calculations!C9</f>
        <v>0</v>
      </c>
      <c r="K88" s="66">
        <f>Calculations!D9</f>
        <v>4</v>
      </c>
      <c r="L88" s="66">
        <f>Calculations!E9</f>
        <v>0</v>
      </c>
      <c r="M88" s="67">
        <f>Calculations!F9</f>
        <v>0</v>
      </c>
      <c r="N88" s="66">
        <f>Calculations!G9</f>
        <v>2</v>
      </c>
      <c r="O88" s="67">
        <f>Calculations!H9</f>
        <v>0.5</v>
      </c>
      <c r="P88" s="66">
        <f>Calculations!I9</f>
        <v>2</v>
      </c>
      <c r="Q88" s="67">
        <f>Calculations!J9</f>
        <v>0.5</v>
      </c>
      <c r="AA88" s="37"/>
    </row>
    <row r="89" spans="2:27">
      <c r="B89" s="103" t="s">
        <v>17</v>
      </c>
      <c r="C89" s="104"/>
      <c r="D89" s="104"/>
      <c r="E89" s="104"/>
      <c r="F89" s="104"/>
      <c r="G89" s="104"/>
      <c r="H89" s="105"/>
      <c r="I89" s="66">
        <f>Calculations!B10</f>
        <v>6</v>
      </c>
      <c r="J89" s="66">
        <f>Calculations!C10</f>
        <v>0</v>
      </c>
      <c r="K89" s="66">
        <f>Calculations!D10</f>
        <v>6</v>
      </c>
      <c r="L89" s="66">
        <f>Calculations!E10</f>
        <v>0</v>
      </c>
      <c r="M89" s="67">
        <f>Calculations!F10</f>
        <v>0</v>
      </c>
      <c r="N89" s="66">
        <f>Calculations!G10</f>
        <v>2</v>
      </c>
      <c r="O89" s="67">
        <f>Calculations!H10</f>
        <v>0.33333333333333331</v>
      </c>
      <c r="P89" s="66">
        <f>Calculations!I10</f>
        <v>4</v>
      </c>
      <c r="Q89" s="67">
        <f>Calculations!J10</f>
        <v>0.66666666666666663</v>
      </c>
      <c r="AA89" s="37"/>
    </row>
    <row r="90" spans="2:27">
      <c r="B90" s="103" t="s">
        <v>18</v>
      </c>
      <c r="C90" s="104"/>
      <c r="D90" s="104"/>
      <c r="E90" s="104"/>
      <c r="F90" s="104"/>
      <c r="G90" s="104"/>
      <c r="H90" s="105"/>
      <c r="I90" s="66">
        <f>Calculations!B11</f>
        <v>2</v>
      </c>
      <c r="J90" s="66">
        <f>Calculations!C11</f>
        <v>0</v>
      </c>
      <c r="K90" s="66">
        <f>Calculations!D11</f>
        <v>2</v>
      </c>
      <c r="L90" s="66">
        <f>Calculations!E11</f>
        <v>0</v>
      </c>
      <c r="M90" s="67">
        <f>Calculations!F11</f>
        <v>0</v>
      </c>
      <c r="N90" s="66">
        <f>Calculations!G11</f>
        <v>1</v>
      </c>
      <c r="O90" s="67">
        <f>Calculations!H11</f>
        <v>0.5</v>
      </c>
      <c r="P90" s="66">
        <f>Calculations!I11</f>
        <v>1</v>
      </c>
      <c r="Q90" s="67">
        <f>Calculations!J11</f>
        <v>0.5</v>
      </c>
      <c r="AA90" s="37"/>
    </row>
    <row r="91" spans="2:27">
      <c r="B91" s="103" t="s">
        <v>19</v>
      </c>
      <c r="C91" s="104"/>
      <c r="D91" s="104"/>
      <c r="E91" s="104"/>
      <c r="F91" s="104"/>
      <c r="G91" s="104"/>
      <c r="H91" s="105"/>
      <c r="I91" s="66">
        <f>Calculations!B12</f>
        <v>7</v>
      </c>
      <c r="J91" s="66">
        <f>Calculations!C12</f>
        <v>1</v>
      </c>
      <c r="K91" s="66">
        <f>Calculations!D12</f>
        <v>6</v>
      </c>
      <c r="L91" s="66">
        <f>Calculations!E12</f>
        <v>1</v>
      </c>
      <c r="M91" s="67">
        <f>Calculations!F12</f>
        <v>0.14285714285714285</v>
      </c>
      <c r="N91" s="66">
        <f>Calculations!G12</f>
        <v>5</v>
      </c>
      <c r="O91" s="67">
        <f>Calculations!H12</f>
        <v>0.7142857142857143</v>
      </c>
      <c r="P91" s="66">
        <f>Calculations!I12</f>
        <v>1</v>
      </c>
      <c r="Q91" s="67">
        <f>Calculations!J12</f>
        <v>0.14285714285714285</v>
      </c>
      <c r="AA91" s="37"/>
    </row>
    <row r="92" spans="2:27">
      <c r="B92" s="103" t="s">
        <v>20</v>
      </c>
      <c r="C92" s="104"/>
      <c r="D92" s="104"/>
      <c r="E92" s="104"/>
      <c r="F92" s="104"/>
      <c r="G92" s="104"/>
      <c r="H92" s="105"/>
      <c r="I92" s="66">
        <f>Calculations!B13</f>
        <v>4</v>
      </c>
      <c r="J92" s="66">
        <f>Calculations!C13</f>
        <v>0</v>
      </c>
      <c r="K92" s="66">
        <f>Calculations!D13</f>
        <v>4</v>
      </c>
      <c r="L92" s="66">
        <f>Calculations!E13</f>
        <v>0</v>
      </c>
      <c r="M92" s="67">
        <f>Calculations!F13</f>
        <v>0</v>
      </c>
      <c r="N92" s="66">
        <f>Calculations!G13</f>
        <v>3</v>
      </c>
      <c r="O92" s="67">
        <f>Calculations!H13</f>
        <v>0.75</v>
      </c>
      <c r="P92" s="66">
        <f>Calculations!I13</f>
        <v>1</v>
      </c>
      <c r="Q92" s="67">
        <f>Calculations!J13</f>
        <v>0.25</v>
      </c>
      <c r="AA92" s="37"/>
    </row>
    <row r="93" spans="2:27">
      <c r="B93" s="103" t="s">
        <v>21</v>
      </c>
      <c r="C93" s="104"/>
      <c r="D93" s="104"/>
      <c r="E93" s="104"/>
      <c r="F93" s="104"/>
      <c r="G93" s="104"/>
      <c r="H93" s="105"/>
      <c r="I93" s="66">
        <f>Calculations!B14</f>
        <v>17</v>
      </c>
      <c r="J93" s="66">
        <f>Calculations!C14</f>
        <v>4</v>
      </c>
      <c r="K93" s="66">
        <f>Calculations!D14</f>
        <v>13</v>
      </c>
      <c r="L93" s="66">
        <f>Calculations!E14</f>
        <v>4</v>
      </c>
      <c r="M93" s="67">
        <f>Calculations!F14</f>
        <v>0.23529411764705882</v>
      </c>
      <c r="N93" s="66">
        <f>Calculations!G14</f>
        <v>13</v>
      </c>
      <c r="O93" s="67">
        <f>Calculations!H14</f>
        <v>0.76470588235294112</v>
      </c>
      <c r="P93" s="66">
        <f>Calculations!I14</f>
        <v>0</v>
      </c>
      <c r="Q93" s="67">
        <f>Calculations!J14</f>
        <v>0</v>
      </c>
      <c r="AA93" s="37"/>
    </row>
    <row r="94" spans="2:27">
      <c r="B94" s="103" t="s">
        <v>22</v>
      </c>
      <c r="C94" s="104"/>
      <c r="D94" s="104"/>
      <c r="E94" s="104"/>
      <c r="F94" s="104"/>
      <c r="G94" s="104"/>
      <c r="H94" s="105"/>
      <c r="I94" s="66">
        <f>Calculations!B15</f>
        <v>6</v>
      </c>
      <c r="J94" s="66">
        <f>Calculations!C15</f>
        <v>2</v>
      </c>
      <c r="K94" s="66">
        <f>Calculations!D15</f>
        <v>4</v>
      </c>
      <c r="L94" s="66">
        <f>Calculations!E15</f>
        <v>2</v>
      </c>
      <c r="M94" s="67">
        <f>Calculations!F15</f>
        <v>0.33333333333333331</v>
      </c>
      <c r="N94" s="66">
        <f>Calculations!G15</f>
        <v>2</v>
      </c>
      <c r="O94" s="67">
        <f>Calculations!H15</f>
        <v>0.33333333333333331</v>
      </c>
      <c r="P94" s="66">
        <f>Calculations!I15</f>
        <v>2</v>
      </c>
      <c r="Q94" s="67">
        <f>Calculations!J15</f>
        <v>0.33333333333333331</v>
      </c>
      <c r="AA94" s="37"/>
    </row>
    <row r="95" spans="2:27">
      <c r="AA95" s="37"/>
    </row>
    <row r="96" spans="2:27"/>
    <row r="97"/>
    <row r="98"/>
    <row r="99"/>
    <row r="100"/>
    <row r="101"/>
    <row r="102"/>
    <row r="103"/>
    <row r="104"/>
    <row r="105"/>
    <row r="106"/>
    <row r="107"/>
    <row r="108"/>
  </sheetData>
  <sheetProtection selectLockedCells="1"/>
  <protectedRanges>
    <protectedRange sqref="B17:Q27 B84:H94" name="Range1" securityDescriptor="O:WDG:WDD:(A;;CC;;;WD)"/>
  </protectedRanges>
  <mergeCells count="16">
    <mergeCell ref="B94:H94"/>
    <mergeCell ref="B85:H85"/>
    <mergeCell ref="B86:H86"/>
    <mergeCell ref="B87:H87"/>
    <mergeCell ref="B88:H88"/>
    <mergeCell ref="B89:H89"/>
    <mergeCell ref="B17:Q27"/>
    <mergeCell ref="B90:H90"/>
    <mergeCell ref="B91:H91"/>
    <mergeCell ref="B92:H92"/>
    <mergeCell ref="B93:H93"/>
    <mergeCell ref="B56:H56"/>
    <mergeCell ref="B57:H57"/>
    <mergeCell ref="B82:H82"/>
    <mergeCell ref="B83:H83"/>
    <mergeCell ref="B84:H84"/>
  </mergeCells>
  <conditionalFormatting sqref="L81:M82 L55:M56">
    <cfRule type="cellIs" dxfId="14" priority="9" operator="equal">
      <formula>"Y"</formula>
    </cfRule>
  </conditionalFormatting>
  <conditionalFormatting sqref="N81:O82 N55:O56">
    <cfRule type="cellIs" dxfId="13" priority="8" operator="equal">
      <formula>"y"</formula>
    </cfRule>
  </conditionalFormatting>
  <conditionalFormatting sqref="P81:Q82 P55:Q56">
    <cfRule type="cellIs" dxfId="12" priority="7" operator="equal">
      <formula>"y"</formula>
    </cfRule>
  </conditionalFormatting>
  <pageMargins left="0.69930555555555596" right="0.69930555555555596" top="0.75" bottom="0.75" header="0.3" footer="0.3"/>
  <pageSetup scale="5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Drop Down 1">
              <controlPr defaultSize="0" autoPict="0">
                <anchor moveWithCells="1">
                  <from>
                    <xdr:col>1</xdr:col>
                    <xdr:colOff>0</xdr:colOff>
                    <xdr:row>31</xdr:row>
                    <xdr:rowOff>104775</xdr:rowOff>
                  </from>
                  <to>
                    <xdr:col>7</xdr:col>
                    <xdr:colOff>333375</xdr:colOff>
                    <xdr:row>33</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33"/>
  <sheetViews>
    <sheetView showGridLines="0" showRowColHeaders="0" topLeftCell="A18" workbookViewId="0">
      <selection activeCell="B6" sqref="B6:Q24"/>
    </sheetView>
  </sheetViews>
  <sheetFormatPr defaultColWidth="0" defaultRowHeight="15" customHeight="1" zeroHeight="1"/>
  <cols>
    <col min="1" max="18" width="9.140625" customWidth="1"/>
    <col min="19" max="27" width="0" hidden="1" customWidth="1"/>
    <col min="28" max="16384" width="9.140625" hidden="1"/>
  </cols>
  <sheetData>
    <row r="1" spans="1:27" s="34" customFormat="1" ht="21.95" customHeight="1">
      <c r="A1" s="100"/>
      <c r="B1" s="100"/>
      <c r="C1" s="100"/>
      <c r="D1" s="100"/>
      <c r="E1" s="100"/>
      <c r="F1" s="100"/>
      <c r="G1" s="100"/>
      <c r="H1" s="100"/>
      <c r="I1" s="100"/>
      <c r="J1" s="100"/>
      <c r="K1" s="100"/>
      <c r="L1" s="100"/>
      <c r="M1" s="100"/>
      <c r="N1" s="100"/>
      <c r="O1" s="100"/>
      <c r="P1" s="100"/>
      <c r="Q1" s="100"/>
      <c r="R1" s="100"/>
    </row>
    <row r="2" spans="1:27" s="34" customFormat="1" ht="21.95" customHeight="1">
      <c r="A2" s="100"/>
      <c r="B2" s="100"/>
      <c r="C2" s="100"/>
      <c r="D2" s="100"/>
      <c r="E2" s="100"/>
      <c r="F2" s="100"/>
      <c r="G2" s="100"/>
      <c r="H2" s="100"/>
      <c r="I2" s="100"/>
      <c r="J2" s="100"/>
      <c r="K2" s="100"/>
      <c r="L2" s="100"/>
      <c r="M2" s="100"/>
      <c r="N2" s="100"/>
      <c r="O2" s="100"/>
      <c r="P2" s="100"/>
      <c r="Q2" s="100"/>
      <c r="R2" s="100"/>
    </row>
    <row r="3" spans="1:27"/>
    <row r="4" spans="1:27"/>
    <row r="5" spans="1:27"/>
    <row r="6" spans="1:27" ht="15" customHeight="1">
      <c r="B6" s="108" t="s">
        <v>117</v>
      </c>
      <c r="C6" s="109"/>
      <c r="D6" s="109"/>
      <c r="E6" s="109"/>
      <c r="F6" s="109"/>
      <c r="G6" s="109"/>
      <c r="H6" s="109"/>
      <c r="I6" s="109"/>
      <c r="J6" s="109"/>
      <c r="K6" s="109"/>
      <c r="L6" s="109"/>
      <c r="M6" s="109"/>
      <c r="N6" s="109"/>
      <c r="O6" s="109"/>
      <c r="P6" s="109"/>
      <c r="Q6" s="109"/>
      <c r="AA6" s="36"/>
    </row>
    <row r="7" spans="1:27" ht="15" customHeight="1">
      <c r="B7" s="109"/>
      <c r="C7" s="109"/>
      <c r="D7" s="109"/>
      <c r="E7" s="109"/>
      <c r="F7" s="109"/>
      <c r="G7" s="109"/>
      <c r="H7" s="109"/>
      <c r="I7" s="109"/>
      <c r="J7" s="109"/>
      <c r="K7" s="109"/>
      <c r="L7" s="109"/>
      <c r="M7" s="109"/>
      <c r="N7" s="109"/>
      <c r="O7" s="109"/>
      <c r="P7" s="109"/>
      <c r="Q7" s="109"/>
      <c r="AA7" s="37"/>
    </row>
    <row r="8" spans="1:27" ht="15" customHeight="1">
      <c r="B8" s="109"/>
      <c r="C8" s="109"/>
      <c r="D8" s="109"/>
      <c r="E8" s="109"/>
      <c r="F8" s="109"/>
      <c r="G8" s="109"/>
      <c r="H8" s="109"/>
      <c r="I8" s="109"/>
      <c r="J8" s="109"/>
      <c r="K8" s="109"/>
      <c r="L8" s="109"/>
      <c r="M8" s="109"/>
      <c r="N8" s="109"/>
      <c r="O8" s="109"/>
      <c r="P8" s="109"/>
      <c r="Q8" s="109"/>
      <c r="AA8" s="37"/>
    </row>
    <row r="9" spans="1:27" ht="15" customHeight="1">
      <c r="B9" s="109"/>
      <c r="C9" s="109"/>
      <c r="D9" s="109"/>
      <c r="E9" s="109"/>
      <c r="F9" s="109"/>
      <c r="G9" s="109"/>
      <c r="H9" s="109"/>
      <c r="I9" s="109"/>
      <c r="J9" s="109"/>
      <c r="K9" s="109"/>
      <c r="L9" s="109"/>
      <c r="M9" s="109"/>
      <c r="N9" s="109"/>
      <c r="O9" s="109"/>
      <c r="P9" s="109"/>
      <c r="Q9" s="109"/>
      <c r="AA9" s="37"/>
    </row>
    <row r="10" spans="1:27" ht="15" customHeight="1">
      <c r="B10" s="109"/>
      <c r="C10" s="109"/>
      <c r="D10" s="109"/>
      <c r="E10" s="109"/>
      <c r="F10" s="109"/>
      <c r="G10" s="109"/>
      <c r="H10" s="109"/>
      <c r="I10" s="109"/>
      <c r="J10" s="109"/>
      <c r="K10" s="109"/>
      <c r="L10" s="109"/>
      <c r="M10" s="109"/>
      <c r="N10" s="109"/>
      <c r="O10" s="109"/>
      <c r="P10" s="109"/>
      <c r="Q10" s="109"/>
      <c r="AA10" s="37"/>
    </row>
    <row r="11" spans="1:27" ht="15" customHeight="1">
      <c r="B11" s="109"/>
      <c r="C11" s="109"/>
      <c r="D11" s="109"/>
      <c r="E11" s="109"/>
      <c r="F11" s="109"/>
      <c r="G11" s="109"/>
      <c r="H11" s="109"/>
      <c r="I11" s="109"/>
      <c r="J11" s="109"/>
      <c r="K11" s="109"/>
      <c r="L11" s="109"/>
      <c r="M11" s="109"/>
      <c r="N11" s="109"/>
      <c r="O11" s="109"/>
      <c r="P11" s="109"/>
      <c r="Q11" s="109"/>
      <c r="AA11" s="37"/>
    </row>
    <row r="12" spans="1:27" ht="15" customHeight="1">
      <c r="B12" s="109"/>
      <c r="C12" s="109"/>
      <c r="D12" s="109"/>
      <c r="E12" s="109"/>
      <c r="F12" s="109"/>
      <c r="G12" s="109"/>
      <c r="H12" s="109"/>
      <c r="I12" s="109"/>
      <c r="J12" s="109"/>
      <c r="K12" s="109"/>
      <c r="L12" s="109"/>
      <c r="M12" s="109"/>
      <c r="N12" s="109"/>
      <c r="O12" s="109"/>
      <c r="P12" s="109"/>
      <c r="Q12" s="109"/>
      <c r="AA12" s="37"/>
    </row>
    <row r="13" spans="1:27" ht="15" customHeight="1">
      <c r="B13" s="109"/>
      <c r="C13" s="109"/>
      <c r="D13" s="109"/>
      <c r="E13" s="109"/>
      <c r="F13" s="109"/>
      <c r="G13" s="109"/>
      <c r="H13" s="109"/>
      <c r="I13" s="109"/>
      <c r="J13" s="109"/>
      <c r="K13" s="109"/>
      <c r="L13" s="109"/>
      <c r="M13" s="109"/>
      <c r="N13" s="109"/>
      <c r="O13" s="109"/>
      <c r="P13" s="109"/>
      <c r="Q13" s="109"/>
      <c r="AA13" s="37"/>
    </row>
    <row r="14" spans="1:27" ht="15" customHeight="1">
      <c r="B14" s="109"/>
      <c r="C14" s="109"/>
      <c r="D14" s="109"/>
      <c r="E14" s="109"/>
      <c r="F14" s="109"/>
      <c r="G14" s="109"/>
      <c r="H14" s="109"/>
      <c r="I14" s="109"/>
      <c r="J14" s="109"/>
      <c r="K14" s="109"/>
      <c r="L14" s="109"/>
      <c r="M14" s="109"/>
      <c r="N14" s="109"/>
      <c r="O14" s="109"/>
      <c r="P14" s="109"/>
      <c r="Q14" s="109"/>
    </row>
    <row r="15" spans="1:27" ht="15" customHeight="1">
      <c r="B15" s="109"/>
      <c r="C15" s="109"/>
      <c r="D15" s="109"/>
      <c r="E15" s="109"/>
      <c r="F15" s="109"/>
      <c r="G15" s="109"/>
      <c r="H15" s="109"/>
      <c r="I15" s="109"/>
      <c r="J15" s="109"/>
      <c r="K15" s="109"/>
      <c r="L15" s="109"/>
      <c r="M15" s="109"/>
      <c r="N15" s="109"/>
      <c r="O15" s="109"/>
      <c r="P15" s="109"/>
      <c r="Q15" s="109"/>
      <c r="AA15" s="36"/>
    </row>
    <row r="16" spans="1:27" ht="15" customHeight="1">
      <c r="B16" s="109"/>
      <c r="C16" s="109"/>
      <c r="D16" s="109"/>
      <c r="E16" s="109"/>
      <c r="F16" s="109"/>
      <c r="G16" s="109"/>
      <c r="H16" s="109"/>
      <c r="I16" s="109"/>
      <c r="J16" s="109"/>
      <c r="K16" s="109"/>
      <c r="L16" s="109"/>
      <c r="M16" s="109"/>
      <c r="N16" s="109"/>
      <c r="O16" s="109"/>
      <c r="P16" s="109"/>
      <c r="Q16" s="109"/>
      <c r="AA16" s="37"/>
    </row>
    <row r="17" spans="2:27" ht="15" customHeight="1">
      <c r="B17" s="109"/>
      <c r="C17" s="109"/>
      <c r="D17" s="109"/>
      <c r="E17" s="109"/>
      <c r="F17" s="109"/>
      <c r="G17" s="109"/>
      <c r="H17" s="109"/>
      <c r="I17" s="109"/>
      <c r="J17" s="109"/>
      <c r="K17" s="109"/>
      <c r="L17" s="109"/>
      <c r="M17" s="109"/>
      <c r="N17" s="109"/>
      <c r="O17" s="109"/>
      <c r="P17" s="109"/>
      <c r="Q17" s="109"/>
      <c r="AA17" s="37"/>
    </row>
    <row r="18" spans="2:27" ht="15" customHeight="1">
      <c r="B18" s="109"/>
      <c r="C18" s="109"/>
      <c r="D18" s="109"/>
      <c r="E18" s="109"/>
      <c r="F18" s="109"/>
      <c r="G18" s="109"/>
      <c r="H18" s="109"/>
      <c r="I18" s="109"/>
      <c r="J18" s="109"/>
      <c r="K18" s="109"/>
      <c r="L18" s="109"/>
      <c r="M18" s="109"/>
      <c r="N18" s="109"/>
      <c r="O18" s="109"/>
      <c r="P18" s="109"/>
      <c r="Q18" s="109"/>
      <c r="AA18" s="37"/>
    </row>
    <row r="19" spans="2:27" ht="15" customHeight="1">
      <c r="B19" s="109"/>
      <c r="C19" s="109"/>
      <c r="D19" s="109"/>
      <c r="E19" s="109"/>
      <c r="F19" s="109"/>
      <c r="G19" s="109"/>
      <c r="H19" s="109"/>
      <c r="I19" s="109"/>
      <c r="J19" s="109"/>
      <c r="K19" s="109"/>
      <c r="L19" s="109"/>
      <c r="M19" s="109"/>
      <c r="N19" s="109"/>
      <c r="O19" s="109"/>
      <c r="P19" s="109"/>
      <c r="Q19" s="109"/>
      <c r="AA19" s="37"/>
    </row>
    <row r="20" spans="2:27" ht="15" customHeight="1">
      <c r="B20" s="109"/>
      <c r="C20" s="109"/>
      <c r="D20" s="109"/>
      <c r="E20" s="109"/>
      <c r="F20" s="109"/>
      <c r="G20" s="109"/>
      <c r="H20" s="109"/>
      <c r="I20" s="109"/>
      <c r="J20" s="109"/>
      <c r="K20" s="109"/>
      <c r="L20" s="109"/>
      <c r="M20" s="109"/>
      <c r="N20" s="109"/>
      <c r="O20" s="109"/>
      <c r="P20" s="109"/>
      <c r="Q20" s="109"/>
      <c r="AA20" s="37"/>
    </row>
    <row r="21" spans="2:27" ht="15" customHeight="1">
      <c r="B21" s="109"/>
      <c r="C21" s="109"/>
      <c r="D21" s="109"/>
      <c r="E21" s="109"/>
      <c r="F21" s="109"/>
      <c r="G21" s="109"/>
      <c r="H21" s="109"/>
      <c r="I21" s="109"/>
      <c r="J21" s="109"/>
      <c r="K21" s="109"/>
      <c r="L21" s="109"/>
      <c r="M21" s="109"/>
      <c r="N21" s="109"/>
      <c r="O21" s="109"/>
      <c r="P21" s="109"/>
      <c r="Q21" s="109"/>
      <c r="AA21" s="37"/>
    </row>
    <row r="22" spans="2:27" ht="15" customHeight="1">
      <c r="B22" s="109"/>
      <c r="C22" s="109"/>
      <c r="D22" s="109"/>
      <c r="E22" s="109"/>
      <c r="F22" s="109"/>
      <c r="G22" s="109"/>
      <c r="H22" s="109"/>
      <c r="I22" s="109"/>
      <c r="J22" s="109"/>
      <c r="K22" s="109"/>
      <c r="L22" s="109"/>
      <c r="M22" s="109"/>
      <c r="N22" s="109"/>
      <c r="O22" s="109"/>
      <c r="P22" s="109"/>
      <c r="Q22" s="109"/>
      <c r="AA22" s="37"/>
    </row>
    <row r="23" spans="2:27" ht="15" customHeight="1">
      <c r="B23" s="109"/>
      <c r="C23" s="109"/>
      <c r="D23" s="109"/>
      <c r="E23" s="109"/>
      <c r="F23" s="109"/>
      <c r="G23" s="109"/>
      <c r="H23" s="109"/>
      <c r="I23" s="109"/>
      <c r="J23" s="109"/>
      <c r="K23" s="109"/>
      <c r="L23" s="109"/>
      <c r="M23" s="109"/>
      <c r="N23" s="109"/>
      <c r="O23" s="109"/>
      <c r="P23" s="109"/>
      <c r="Q23" s="109"/>
      <c r="AA23" s="37"/>
    </row>
    <row r="24" spans="2:27" ht="15" customHeight="1">
      <c r="B24" s="109"/>
      <c r="C24" s="109"/>
      <c r="D24" s="109"/>
      <c r="E24" s="109"/>
      <c r="F24" s="109"/>
      <c r="G24" s="109"/>
      <c r="H24" s="109"/>
      <c r="I24" s="109"/>
      <c r="J24" s="109"/>
      <c r="K24" s="109"/>
      <c r="L24" s="109"/>
      <c r="M24" s="109"/>
      <c r="N24" s="109"/>
      <c r="O24" s="109"/>
      <c r="P24" s="109"/>
      <c r="Q24" s="109"/>
      <c r="AA24" s="37"/>
    </row>
    <row r="25" spans="2:27"/>
    <row r="26" spans="2:27" s="35" customFormat="1">
      <c r="B26" s="38"/>
      <c r="C26" s="38"/>
      <c r="D26" s="38"/>
      <c r="E26" s="38"/>
      <c r="F26" s="38"/>
      <c r="G26" s="39"/>
      <c r="H26" s="39"/>
      <c r="I26" s="39"/>
      <c r="J26" s="39"/>
      <c r="K26" s="40"/>
      <c r="L26" s="39"/>
      <c r="M26" s="40"/>
      <c r="N26" s="39"/>
      <c r="O26" s="40"/>
    </row>
    <row r="27" spans="2:27"/>
    <row r="28" spans="2:27"/>
    <row r="29" spans="2:27"/>
    <row r="30" spans="2:27"/>
    <row r="31" spans="2:27"/>
    <row r="32" spans="2:27"/>
    <row r="33" hidden="1"/>
  </sheetData>
  <mergeCells count="1">
    <mergeCell ref="B6:Q24"/>
  </mergeCells>
  <pageMargins left="0.69930555555555596" right="0.69930555555555596" top="0.75" bottom="0.75" header="0.3" footer="0.3"/>
  <pageSetup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O101"/>
  <sheetViews>
    <sheetView showGridLines="0" zoomScale="70" zoomScaleNormal="70" workbookViewId="0">
      <pane ySplit="5" topLeftCell="A6" activePane="bottomLeft" state="frozen"/>
      <selection pane="bottomLeft" activeCell="D94" sqref="D94:F94"/>
    </sheetView>
  </sheetViews>
  <sheetFormatPr defaultColWidth="0" defaultRowHeight="15" zeroHeight="1"/>
  <cols>
    <col min="1" max="1" width="111.85546875" style="44" customWidth="1"/>
    <col min="2" max="3" width="35.7109375" style="73" customWidth="1"/>
    <col min="4" max="6" width="12.7109375" style="45" customWidth="1"/>
    <col min="7" max="7" width="9.140625" style="44" hidden="1" customWidth="1"/>
    <col min="8" max="41" width="0" style="44" hidden="1" customWidth="1"/>
    <col min="42" max="16384" width="9.140625" style="44" hidden="1"/>
  </cols>
  <sheetData>
    <row r="1" spans="1:6" s="41" customFormat="1" ht="21.95" customHeight="1">
      <c r="A1" s="78"/>
      <c r="B1" s="79"/>
      <c r="C1" s="79"/>
      <c r="D1" s="78"/>
      <c r="E1" s="78"/>
      <c r="F1" s="78"/>
    </row>
    <row r="2" spans="1:6" s="41" customFormat="1" ht="21.95" customHeight="1">
      <c r="A2" s="78"/>
      <c r="B2" s="79"/>
      <c r="C2" s="79"/>
      <c r="D2" s="78"/>
      <c r="E2" s="78"/>
      <c r="F2" s="78"/>
    </row>
    <row r="3" spans="1:6" ht="30" customHeight="1">
      <c r="A3" s="46"/>
      <c r="B3" s="72"/>
      <c r="C3" s="72"/>
      <c r="D3" s="47"/>
      <c r="E3" s="47"/>
      <c r="F3" s="47"/>
    </row>
    <row r="4" spans="1:6" ht="30" customHeight="1">
      <c r="A4" s="114" t="s">
        <v>23</v>
      </c>
      <c r="B4" s="115" t="s">
        <v>24</v>
      </c>
      <c r="C4" s="115" t="s">
        <v>25</v>
      </c>
      <c r="D4" s="114" t="s">
        <v>26</v>
      </c>
      <c r="E4" s="114"/>
      <c r="F4" s="114"/>
    </row>
    <row r="5" spans="1:6">
      <c r="A5" s="114"/>
      <c r="B5" s="115"/>
      <c r="C5" s="115"/>
      <c r="D5" s="80" t="s">
        <v>27</v>
      </c>
      <c r="E5" s="81" t="s">
        <v>2</v>
      </c>
      <c r="F5" s="96" t="s">
        <v>28</v>
      </c>
    </row>
    <row r="6" spans="1:6" ht="30" customHeight="1">
      <c r="A6" s="112" t="s">
        <v>11</v>
      </c>
      <c r="B6" s="113"/>
      <c r="C6" s="113"/>
      <c r="D6" s="113"/>
      <c r="E6" s="113"/>
      <c r="F6" s="113"/>
    </row>
    <row r="7" spans="1:6" s="75" customFormat="1" ht="120">
      <c r="A7" s="82" t="s">
        <v>29</v>
      </c>
      <c r="B7" s="74" t="s">
        <v>106</v>
      </c>
      <c r="C7" s="68" t="s">
        <v>30</v>
      </c>
      <c r="D7" s="49"/>
      <c r="E7" s="52"/>
      <c r="F7" s="83" t="s">
        <v>31</v>
      </c>
    </row>
    <row r="8" spans="1:6" ht="75" customHeight="1">
      <c r="A8" s="48" t="s">
        <v>32</v>
      </c>
      <c r="B8" s="68"/>
      <c r="C8" s="68"/>
      <c r="D8" s="52"/>
      <c r="E8" s="50" t="s">
        <v>31</v>
      </c>
      <c r="F8" s="51"/>
    </row>
    <row r="9" spans="1:6" ht="75" customHeight="1">
      <c r="A9" s="48" t="s">
        <v>33</v>
      </c>
      <c r="B9" s="68"/>
      <c r="C9" s="68"/>
      <c r="D9" s="52"/>
      <c r="E9" s="50" t="s">
        <v>31</v>
      </c>
      <c r="F9" s="51"/>
    </row>
    <row r="10" spans="1:6" ht="75" customHeight="1">
      <c r="A10" s="48" t="s">
        <v>34</v>
      </c>
      <c r="B10" s="68"/>
      <c r="C10" s="68"/>
      <c r="D10" s="52"/>
      <c r="E10" s="50"/>
      <c r="F10" s="84" t="s">
        <v>31</v>
      </c>
    </row>
    <row r="11" spans="1:6" ht="75" customHeight="1">
      <c r="A11" s="48" t="s">
        <v>35</v>
      </c>
      <c r="B11" s="68"/>
      <c r="C11" s="68"/>
      <c r="D11" s="52"/>
      <c r="E11" s="50" t="s">
        <v>31</v>
      </c>
      <c r="F11" s="50"/>
    </row>
    <row r="12" spans="1:6" ht="75" customHeight="1">
      <c r="A12" s="48" t="s">
        <v>36</v>
      </c>
      <c r="B12" s="68"/>
      <c r="C12" s="68"/>
      <c r="D12" s="52" t="s">
        <v>31</v>
      </c>
      <c r="E12" s="51"/>
      <c r="F12" s="50"/>
    </row>
    <row r="13" spans="1:6" ht="75" customHeight="1">
      <c r="A13" s="48" t="s">
        <v>37</v>
      </c>
      <c r="B13" s="68"/>
      <c r="C13" s="68"/>
      <c r="D13" s="52" t="s">
        <v>31</v>
      </c>
      <c r="E13" s="50"/>
      <c r="F13" s="50"/>
    </row>
    <row r="14" spans="1:6" ht="75" customHeight="1">
      <c r="A14" s="48" t="s">
        <v>38</v>
      </c>
      <c r="B14" s="68"/>
      <c r="C14" s="68"/>
      <c r="D14" s="52"/>
      <c r="E14" s="50" t="s">
        <v>31</v>
      </c>
      <c r="F14" s="50"/>
    </row>
    <row r="15" spans="1:6" ht="30" customHeight="1">
      <c r="A15" s="112" t="s">
        <v>12</v>
      </c>
      <c r="B15" s="113"/>
      <c r="C15" s="113"/>
      <c r="D15" s="113"/>
      <c r="E15" s="113"/>
      <c r="F15" s="113"/>
    </row>
    <row r="16" spans="1:6" ht="90" customHeight="1">
      <c r="A16" s="53" t="s">
        <v>39</v>
      </c>
      <c r="B16" s="69"/>
      <c r="C16" s="69"/>
      <c r="D16" s="54"/>
      <c r="E16" s="55" t="s">
        <v>31</v>
      </c>
      <c r="F16" s="55"/>
    </row>
    <row r="17" spans="1:6" ht="90" customHeight="1">
      <c r="A17" s="56" t="s">
        <v>40</v>
      </c>
      <c r="B17" s="69"/>
      <c r="C17" s="69"/>
      <c r="D17" s="54" t="s">
        <v>31</v>
      </c>
      <c r="E17" s="55"/>
      <c r="F17" s="55"/>
    </row>
    <row r="18" spans="1:6" ht="90" customHeight="1">
      <c r="A18" s="48" t="s">
        <v>41</v>
      </c>
      <c r="B18" s="68"/>
      <c r="C18" s="68"/>
      <c r="D18" s="52"/>
      <c r="E18" s="51"/>
      <c r="F18" s="50" t="s">
        <v>31</v>
      </c>
    </row>
    <row r="19" spans="1:6" ht="90" customHeight="1">
      <c r="A19" s="48" t="s">
        <v>42</v>
      </c>
      <c r="B19" s="68"/>
      <c r="C19" s="68"/>
      <c r="D19" s="52"/>
      <c r="E19" s="51" t="s">
        <v>31</v>
      </c>
      <c r="F19" s="50"/>
    </row>
    <row r="20" spans="1:6" ht="90" customHeight="1">
      <c r="A20" s="48" t="s">
        <v>43</v>
      </c>
      <c r="B20" s="68"/>
      <c r="C20" s="68"/>
      <c r="D20" s="52" t="s">
        <v>31</v>
      </c>
      <c r="E20" s="50"/>
      <c r="F20" s="50"/>
    </row>
    <row r="21" spans="1:6" ht="90" customHeight="1">
      <c r="A21" s="48" t="s">
        <v>44</v>
      </c>
      <c r="B21" s="68"/>
      <c r="C21" s="68"/>
      <c r="D21" s="52"/>
      <c r="E21" s="50"/>
      <c r="F21" s="50" t="s">
        <v>31</v>
      </c>
    </row>
    <row r="22" spans="1:6" ht="90" customHeight="1">
      <c r="A22" s="48" t="s">
        <v>45</v>
      </c>
      <c r="B22" s="68"/>
      <c r="C22" s="68"/>
      <c r="D22" s="52"/>
      <c r="E22" s="50" t="s">
        <v>31</v>
      </c>
      <c r="F22" s="50"/>
    </row>
    <row r="23" spans="1:6" ht="90" customHeight="1">
      <c r="A23" s="48" t="s">
        <v>46</v>
      </c>
      <c r="B23" s="68"/>
      <c r="C23" s="68"/>
      <c r="D23" s="52"/>
      <c r="E23" s="50"/>
      <c r="F23" s="50" t="s">
        <v>31</v>
      </c>
    </row>
    <row r="24" spans="1:6" ht="30" customHeight="1">
      <c r="A24" s="110" t="s">
        <v>13</v>
      </c>
      <c r="B24" s="111"/>
      <c r="C24" s="111"/>
      <c r="D24" s="111"/>
      <c r="E24" s="111"/>
      <c r="F24" s="111"/>
    </row>
    <row r="25" spans="1:6" ht="75" customHeight="1">
      <c r="A25" s="77" t="s">
        <v>110</v>
      </c>
      <c r="B25" s="68"/>
      <c r="C25" s="68"/>
      <c r="D25" s="52"/>
      <c r="E25" s="50" t="s">
        <v>31</v>
      </c>
      <c r="F25" s="51"/>
    </row>
    <row r="26" spans="1:6" ht="75" customHeight="1">
      <c r="A26" s="48" t="s">
        <v>47</v>
      </c>
      <c r="B26" s="68"/>
      <c r="C26" s="68"/>
      <c r="D26" s="52"/>
      <c r="E26" s="50" t="s">
        <v>31</v>
      </c>
      <c r="F26" s="51"/>
    </row>
    <row r="27" spans="1:6" ht="75" customHeight="1">
      <c r="A27" s="48" t="s">
        <v>48</v>
      </c>
      <c r="B27" s="68"/>
      <c r="C27" s="68"/>
      <c r="D27" s="52" t="s">
        <v>31</v>
      </c>
      <c r="E27" s="50"/>
      <c r="F27" s="51"/>
    </row>
    <row r="28" spans="1:6" ht="75" customHeight="1">
      <c r="A28" s="48" t="s">
        <v>49</v>
      </c>
      <c r="B28" s="68"/>
      <c r="C28" s="68"/>
      <c r="D28" s="52" t="s">
        <v>31</v>
      </c>
      <c r="E28" s="50"/>
      <c r="F28" s="51"/>
    </row>
    <row r="29" spans="1:6" ht="75" customHeight="1">
      <c r="A29" s="48" t="s">
        <v>50</v>
      </c>
      <c r="B29" s="68"/>
      <c r="C29" s="68"/>
      <c r="D29" s="52" t="s">
        <v>31</v>
      </c>
      <c r="E29" s="50"/>
      <c r="F29" s="50"/>
    </row>
    <row r="30" spans="1:6" ht="75" customHeight="1">
      <c r="A30" s="48" t="s">
        <v>51</v>
      </c>
      <c r="B30" s="68"/>
      <c r="C30" s="68"/>
      <c r="D30" s="52"/>
      <c r="E30" s="50"/>
      <c r="F30" s="50" t="s">
        <v>31</v>
      </c>
    </row>
    <row r="31" spans="1:6" ht="75" customHeight="1">
      <c r="A31" s="48" t="s">
        <v>52</v>
      </c>
      <c r="B31" s="68"/>
      <c r="C31" s="68"/>
      <c r="D31" s="52"/>
      <c r="E31" s="50"/>
      <c r="F31" s="50" t="s">
        <v>31</v>
      </c>
    </row>
    <row r="32" spans="1:6" ht="75" customHeight="1">
      <c r="A32" s="48" t="s">
        <v>53</v>
      </c>
      <c r="B32" s="68"/>
      <c r="C32" s="68"/>
      <c r="D32" s="52"/>
      <c r="E32" s="50"/>
      <c r="F32" s="50" t="s">
        <v>31</v>
      </c>
    </row>
    <row r="33" spans="1:6" ht="75" customHeight="1">
      <c r="A33" s="57" t="s">
        <v>54</v>
      </c>
      <c r="B33" s="68"/>
      <c r="C33" s="68"/>
      <c r="D33" s="52"/>
      <c r="E33" s="51"/>
      <c r="F33" s="50" t="s">
        <v>31</v>
      </c>
    </row>
    <row r="34" spans="1:6" ht="75" customHeight="1">
      <c r="A34" s="48" t="s">
        <v>55</v>
      </c>
      <c r="B34" s="68"/>
      <c r="C34" s="68"/>
      <c r="D34" s="52"/>
      <c r="E34" s="50" t="s">
        <v>31</v>
      </c>
      <c r="F34" s="51"/>
    </row>
    <row r="35" spans="1:6" ht="30" customHeight="1">
      <c r="A35" s="110" t="s">
        <v>14</v>
      </c>
      <c r="B35" s="111"/>
      <c r="C35" s="111"/>
      <c r="D35" s="111"/>
      <c r="E35" s="111"/>
      <c r="F35" s="111"/>
    </row>
    <row r="36" spans="1:6" ht="90" customHeight="1">
      <c r="A36" s="48" t="s">
        <v>56</v>
      </c>
      <c r="B36" s="68"/>
      <c r="C36" s="68"/>
      <c r="D36" s="52" t="s">
        <v>31</v>
      </c>
      <c r="E36" s="50"/>
      <c r="F36" s="50"/>
    </row>
    <row r="37" spans="1:6" ht="90" customHeight="1">
      <c r="A37" s="48" t="s">
        <v>107</v>
      </c>
      <c r="B37" s="68"/>
      <c r="C37" s="68"/>
      <c r="D37" s="52" t="s">
        <v>31</v>
      </c>
      <c r="E37" s="51"/>
      <c r="F37" s="50"/>
    </row>
    <row r="38" spans="1:6" ht="90" customHeight="1">
      <c r="A38" s="48" t="s">
        <v>108</v>
      </c>
      <c r="B38" s="68"/>
      <c r="C38" s="68"/>
      <c r="D38" s="52"/>
      <c r="E38" s="51" t="s">
        <v>31</v>
      </c>
      <c r="F38" s="50"/>
    </row>
    <row r="39" spans="1:6" ht="75" customHeight="1">
      <c r="A39" s="48" t="s">
        <v>111</v>
      </c>
      <c r="B39" s="68"/>
      <c r="C39" s="68"/>
      <c r="D39" s="52"/>
      <c r="E39" s="51" t="s">
        <v>31</v>
      </c>
      <c r="F39" s="50"/>
    </row>
    <row r="40" spans="1:6" ht="75" customHeight="1">
      <c r="A40" s="48" t="s">
        <v>57</v>
      </c>
      <c r="B40" s="68"/>
      <c r="C40" s="68"/>
      <c r="D40" s="58"/>
      <c r="E40" s="50"/>
      <c r="F40" s="50" t="s">
        <v>31</v>
      </c>
    </row>
    <row r="41" spans="1:6" ht="90" customHeight="1">
      <c r="A41" s="48" t="s">
        <v>58</v>
      </c>
      <c r="B41" s="68"/>
      <c r="C41" s="68"/>
      <c r="D41" s="52"/>
      <c r="E41" s="50" t="s">
        <v>31</v>
      </c>
      <c r="F41" s="50"/>
    </row>
    <row r="42" spans="1:6" ht="75" customHeight="1">
      <c r="A42" s="48" t="s">
        <v>59</v>
      </c>
      <c r="B42" s="68"/>
      <c r="C42" s="68"/>
      <c r="D42" s="52"/>
      <c r="E42" s="50" t="s">
        <v>31</v>
      </c>
      <c r="F42" s="51"/>
    </row>
    <row r="43" spans="1:6" s="42" customFormat="1" ht="30" customHeight="1">
      <c r="A43" s="112" t="s">
        <v>15</v>
      </c>
      <c r="B43" s="113"/>
      <c r="C43" s="113"/>
      <c r="D43" s="113"/>
      <c r="E43" s="113"/>
      <c r="F43" s="113"/>
    </row>
    <row r="44" spans="1:6" ht="75" customHeight="1">
      <c r="A44" s="48" t="s">
        <v>113</v>
      </c>
      <c r="B44" s="68"/>
      <c r="C44" s="68"/>
      <c r="D44" s="52"/>
      <c r="E44" s="50" t="s">
        <v>31</v>
      </c>
      <c r="F44" s="51"/>
    </row>
    <row r="45" spans="1:6" ht="75" customHeight="1">
      <c r="A45" s="48" t="s">
        <v>112</v>
      </c>
      <c r="B45" s="68"/>
      <c r="C45" s="68"/>
      <c r="D45" s="52"/>
      <c r="E45" s="50" t="s">
        <v>31</v>
      </c>
      <c r="F45" s="51"/>
    </row>
    <row r="46" spans="1:6" ht="75" customHeight="1">
      <c r="A46" s="48" t="s">
        <v>60</v>
      </c>
      <c r="B46" s="68"/>
      <c r="C46" s="68"/>
      <c r="D46" s="52"/>
      <c r="E46" s="50" t="s">
        <v>31</v>
      </c>
      <c r="F46" s="51"/>
    </row>
    <row r="47" spans="1:6" ht="75" customHeight="1">
      <c r="A47" s="48" t="s">
        <v>61</v>
      </c>
      <c r="B47" s="68"/>
      <c r="C47" s="68"/>
      <c r="D47" s="52"/>
      <c r="E47" s="50"/>
      <c r="F47" s="51" t="s">
        <v>31</v>
      </c>
    </row>
    <row r="48" spans="1:6" ht="75" customHeight="1">
      <c r="A48" s="48" t="s">
        <v>62</v>
      </c>
      <c r="B48" s="68"/>
      <c r="C48" s="68"/>
      <c r="D48" s="52"/>
      <c r="E48" s="50"/>
      <c r="F48" s="51" t="s">
        <v>31</v>
      </c>
    </row>
    <row r="49" spans="1:6" ht="75" customHeight="1">
      <c r="A49" s="48" t="s">
        <v>63</v>
      </c>
      <c r="B49" s="68"/>
      <c r="C49" s="68"/>
      <c r="D49" s="52"/>
      <c r="E49" s="50"/>
      <c r="F49" s="50" t="s">
        <v>31</v>
      </c>
    </row>
    <row r="50" spans="1:6" ht="75" customHeight="1">
      <c r="A50" s="57" t="s">
        <v>64</v>
      </c>
      <c r="B50" s="68"/>
      <c r="C50" s="68"/>
      <c r="D50" s="52"/>
      <c r="E50" s="50"/>
      <c r="F50" s="51" t="s">
        <v>31</v>
      </c>
    </row>
    <row r="51" spans="1:6" ht="75" customHeight="1">
      <c r="A51" s="48" t="s">
        <v>65</v>
      </c>
      <c r="B51" s="68"/>
      <c r="C51" s="68"/>
      <c r="D51" s="52" t="s">
        <v>31</v>
      </c>
      <c r="E51" s="50"/>
      <c r="F51" s="50"/>
    </row>
    <row r="52" spans="1:6" ht="75" customHeight="1">
      <c r="A52" s="48" t="s">
        <v>66</v>
      </c>
      <c r="B52" s="68"/>
      <c r="C52" s="68"/>
      <c r="D52" s="52"/>
      <c r="E52" s="50" t="s">
        <v>31</v>
      </c>
      <c r="F52" s="51"/>
    </row>
    <row r="53" spans="1:6" ht="75" customHeight="1">
      <c r="A53" s="48" t="s">
        <v>67</v>
      </c>
      <c r="B53" s="68"/>
      <c r="C53" s="68"/>
      <c r="D53" s="52"/>
      <c r="E53" s="50" t="s">
        <v>31</v>
      </c>
      <c r="F53" s="51"/>
    </row>
    <row r="54" spans="1:6" ht="75" customHeight="1">
      <c r="A54" s="48" t="s">
        <v>68</v>
      </c>
      <c r="B54" s="68"/>
      <c r="C54" s="68"/>
      <c r="D54" s="52"/>
      <c r="E54" s="50" t="s">
        <v>31</v>
      </c>
      <c r="F54" s="51"/>
    </row>
    <row r="55" spans="1:6" ht="90" customHeight="1">
      <c r="A55" s="48" t="s">
        <v>69</v>
      </c>
      <c r="B55" s="68"/>
      <c r="C55" s="68"/>
      <c r="D55" s="52" t="s">
        <v>31</v>
      </c>
      <c r="E55" s="50"/>
      <c r="F55" s="51"/>
    </row>
    <row r="56" spans="1:6" ht="75" customHeight="1">
      <c r="A56" s="48" t="s">
        <v>70</v>
      </c>
      <c r="B56" s="68"/>
      <c r="C56" s="68"/>
      <c r="D56" s="52"/>
      <c r="E56" s="50"/>
      <c r="F56" s="51" t="s">
        <v>31</v>
      </c>
    </row>
    <row r="57" spans="1:6" s="42" customFormat="1" ht="30" customHeight="1">
      <c r="A57" s="112" t="s">
        <v>71</v>
      </c>
      <c r="B57" s="113"/>
      <c r="C57" s="113"/>
      <c r="D57" s="113"/>
      <c r="E57" s="113"/>
      <c r="F57" s="113"/>
    </row>
    <row r="58" spans="1:6" ht="75" customHeight="1">
      <c r="A58" s="48" t="s">
        <v>72</v>
      </c>
      <c r="B58" s="68"/>
      <c r="C58" s="68"/>
      <c r="D58" s="52"/>
      <c r="E58" s="50" t="s">
        <v>31</v>
      </c>
      <c r="F58" s="51"/>
    </row>
    <row r="59" spans="1:6" ht="75" customHeight="1">
      <c r="A59" s="48" t="s">
        <v>73</v>
      </c>
      <c r="B59" s="68"/>
      <c r="C59" s="68"/>
      <c r="D59" s="52"/>
      <c r="E59" s="50" t="s">
        <v>31</v>
      </c>
      <c r="F59" s="51"/>
    </row>
    <row r="60" spans="1:6" ht="75" customHeight="1">
      <c r="A60" s="48" t="s">
        <v>74</v>
      </c>
      <c r="B60" s="68"/>
      <c r="C60" s="68"/>
      <c r="D60" s="52"/>
      <c r="E60" s="50"/>
      <c r="F60" s="51" t="s">
        <v>31</v>
      </c>
    </row>
    <row r="61" spans="1:6" ht="75" customHeight="1">
      <c r="A61" s="48" t="s">
        <v>75</v>
      </c>
      <c r="B61" s="68"/>
      <c r="C61" s="68"/>
      <c r="D61" s="52"/>
      <c r="E61" s="50"/>
      <c r="F61" s="51" t="s">
        <v>31</v>
      </c>
    </row>
    <row r="62" spans="1:6" ht="30" customHeight="1">
      <c r="A62" s="110" t="s">
        <v>17</v>
      </c>
      <c r="B62" s="111"/>
      <c r="C62" s="111"/>
      <c r="D62" s="111"/>
      <c r="E62" s="111"/>
      <c r="F62" s="111"/>
    </row>
    <row r="63" spans="1:6" ht="75" customHeight="1">
      <c r="A63" s="48" t="s">
        <v>76</v>
      </c>
      <c r="B63" s="68"/>
      <c r="C63" s="68"/>
      <c r="D63" s="52"/>
      <c r="E63" s="50"/>
      <c r="F63" s="51" t="s">
        <v>31</v>
      </c>
    </row>
    <row r="64" spans="1:6" ht="75" customHeight="1">
      <c r="A64" s="48" t="s">
        <v>77</v>
      </c>
      <c r="B64" s="68"/>
      <c r="C64" s="68"/>
      <c r="D64" s="52"/>
      <c r="E64" s="50"/>
      <c r="F64" s="51" t="s">
        <v>31</v>
      </c>
    </row>
    <row r="65" spans="1:6" ht="75" customHeight="1">
      <c r="A65" s="48" t="s">
        <v>78</v>
      </c>
      <c r="B65" s="68"/>
      <c r="C65" s="68"/>
      <c r="D65" s="52"/>
      <c r="E65" s="50"/>
      <c r="F65" s="51" t="s">
        <v>31</v>
      </c>
    </row>
    <row r="66" spans="1:6" ht="75" customHeight="1">
      <c r="A66" s="48" t="s">
        <v>114</v>
      </c>
      <c r="B66" s="68"/>
      <c r="C66" s="68"/>
      <c r="D66" s="52"/>
      <c r="E66" s="50"/>
      <c r="F66" s="51" t="s">
        <v>31</v>
      </c>
    </row>
    <row r="67" spans="1:6" ht="75" customHeight="1">
      <c r="A67" s="48" t="s">
        <v>115</v>
      </c>
      <c r="B67" s="68"/>
      <c r="C67" s="68"/>
      <c r="D67" s="52"/>
      <c r="E67" s="50"/>
      <c r="F67" s="51"/>
    </row>
    <row r="68" spans="1:6" ht="75" customHeight="1">
      <c r="A68" s="57" t="s">
        <v>79</v>
      </c>
      <c r="B68" s="68"/>
      <c r="C68" s="68"/>
      <c r="D68" s="52"/>
      <c r="E68" s="50" t="s">
        <v>31</v>
      </c>
      <c r="F68" s="51"/>
    </row>
    <row r="69" spans="1:6" ht="75" customHeight="1">
      <c r="A69" s="44" t="s">
        <v>80</v>
      </c>
      <c r="B69" s="68"/>
      <c r="C69" s="68"/>
      <c r="D69" s="52"/>
      <c r="E69" s="50" t="s">
        <v>31</v>
      </c>
      <c r="F69" s="50"/>
    </row>
    <row r="70" spans="1:6" ht="30" customHeight="1">
      <c r="A70" s="110" t="s">
        <v>81</v>
      </c>
      <c r="B70" s="111"/>
      <c r="C70" s="111"/>
      <c r="D70" s="111"/>
      <c r="E70" s="111"/>
      <c r="F70" s="111"/>
    </row>
    <row r="71" spans="1:6" ht="90" customHeight="1">
      <c r="A71" s="48" t="s">
        <v>82</v>
      </c>
      <c r="B71" s="68"/>
      <c r="C71" s="68"/>
      <c r="D71" s="52"/>
      <c r="E71" s="50"/>
      <c r="F71" s="50" t="s">
        <v>31</v>
      </c>
    </row>
    <row r="72" spans="1:6" ht="90" customHeight="1">
      <c r="A72" s="48" t="s">
        <v>83</v>
      </c>
      <c r="B72" s="68"/>
      <c r="C72" s="68"/>
      <c r="D72" s="52"/>
      <c r="E72" s="50" t="s">
        <v>31</v>
      </c>
      <c r="F72" s="51"/>
    </row>
    <row r="73" spans="1:6" ht="30" customHeight="1">
      <c r="A73" s="110" t="s">
        <v>19</v>
      </c>
      <c r="B73" s="111"/>
      <c r="C73" s="111"/>
      <c r="D73" s="111"/>
      <c r="E73" s="111"/>
      <c r="F73" s="111"/>
    </row>
    <row r="74" spans="1:6" s="43" customFormat="1" ht="75" customHeight="1">
      <c r="A74" s="57" t="s">
        <v>84</v>
      </c>
      <c r="B74" s="70"/>
      <c r="C74" s="70"/>
      <c r="D74" s="49"/>
      <c r="E74" s="59" t="s">
        <v>31</v>
      </c>
      <c r="F74" s="59"/>
    </row>
    <row r="75" spans="1:6" s="43" customFormat="1" ht="75" customHeight="1">
      <c r="A75" s="57" t="s">
        <v>85</v>
      </c>
      <c r="B75" s="70"/>
      <c r="C75" s="70"/>
      <c r="D75" s="49"/>
      <c r="E75" s="59" t="s">
        <v>31</v>
      </c>
      <c r="F75" s="59"/>
    </row>
    <row r="76" spans="1:6" ht="75" customHeight="1">
      <c r="A76" s="48" t="s">
        <v>86</v>
      </c>
      <c r="B76" s="68"/>
      <c r="C76" s="68"/>
      <c r="D76" s="52"/>
      <c r="E76" s="51" t="s">
        <v>31</v>
      </c>
      <c r="F76" s="50"/>
    </row>
    <row r="77" spans="1:6" ht="75" customHeight="1">
      <c r="A77" s="60" t="s">
        <v>87</v>
      </c>
      <c r="B77" s="68"/>
      <c r="C77" s="68"/>
      <c r="D77" s="52" t="s">
        <v>31</v>
      </c>
      <c r="E77" s="50"/>
      <c r="F77" s="50"/>
    </row>
    <row r="78" spans="1:6" ht="75" customHeight="1">
      <c r="A78" s="48" t="s">
        <v>88</v>
      </c>
      <c r="B78" s="68"/>
      <c r="C78" s="68"/>
      <c r="D78" s="52"/>
      <c r="E78" s="51" t="s">
        <v>31</v>
      </c>
      <c r="F78" s="51"/>
    </row>
    <row r="79" spans="1:6" ht="75" customHeight="1">
      <c r="A79" s="48" t="s">
        <v>89</v>
      </c>
      <c r="B79" s="71"/>
      <c r="C79" s="71"/>
      <c r="D79" s="61"/>
      <c r="E79" s="62"/>
      <c r="F79" s="63" t="s">
        <v>31</v>
      </c>
    </row>
    <row r="80" spans="1:6" ht="75" customHeight="1">
      <c r="A80" s="48" t="s">
        <v>90</v>
      </c>
      <c r="B80" s="71"/>
      <c r="C80" s="71"/>
      <c r="D80" s="61"/>
      <c r="E80" s="62" t="s">
        <v>31</v>
      </c>
      <c r="F80" s="63"/>
    </row>
    <row r="81" spans="1:6" ht="30" customHeight="1">
      <c r="A81" s="86" t="s">
        <v>20</v>
      </c>
      <c r="B81" s="85"/>
      <c r="C81" s="85"/>
      <c r="D81" s="87"/>
      <c r="E81" s="87"/>
      <c r="F81" s="87"/>
    </row>
    <row r="82" spans="1:6" ht="90" customHeight="1">
      <c r="A82" s="48" t="s">
        <v>91</v>
      </c>
      <c r="B82" s="68"/>
      <c r="C82" s="68"/>
      <c r="D82" s="52"/>
      <c r="E82" s="50" t="s">
        <v>31</v>
      </c>
      <c r="F82" s="50"/>
    </row>
    <row r="83" spans="1:6" ht="90" customHeight="1">
      <c r="A83" s="48" t="s">
        <v>92</v>
      </c>
      <c r="B83" s="68"/>
      <c r="C83" s="68"/>
      <c r="D83" s="52"/>
      <c r="E83" s="50"/>
      <c r="F83" s="50" t="s">
        <v>31</v>
      </c>
    </row>
    <row r="84" spans="1:6" ht="90" customHeight="1">
      <c r="A84" s="57" t="s">
        <v>93</v>
      </c>
      <c r="B84" s="68"/>
      <c r="C84" s="68"/>
      <c r="D84" s="52"/>
      <c r="E84" s="50" t="s">
        <v>31</v>
      </c>
      <c r="F84" s="51"/>
    </row>
    <row r="85" spans="1:6" ht="75" customHeight="1">
      <c r="A85" s="48" t="s">
        <v>94</v>
      </c>
      <c r="B85" s="68"/>
      <c r="C85" s="68"/>
      <c r="D85" s="52"/>
      <c r="E85" s="51" t="s">
        <v>31</v>
      </c>
      <c r="F85" s="50"/>
    </row>
    <row r="86" spans="1:6" ht="30" customHeight="1">
      <c r="A86" s="86" t="s">
        <v>21</v>
      </c>
      <c r="B86" s="85"/>
      <c r="C86" s="85"/>
      <c r="D86" s="87"/>
      <c r="E86" s="87"/>
      <c r="F86" s="87"/>
    </row>
    <row r="87" spans="1:6" ht="75" customHeight="1">
      <c r="A87" s="48" t="s">
        <v>95</v>
      </c>
      <c r="B87" s="68"/>
      <c r="C87" s="68"/>
      <c r="D87" s="52" t="s">
        <v>31</v>
      </c>
      <c r="E87" s="50"/>
      <c r="F87" s="50"/>
    </row>
    <row r="88" spans="1:6" ht="75" customHeight="1">
      <c r="A88" s="48" t="s">
        <v>96</v>
      </c>
      <c r="B88" s="68"/>
      <c r="C88" s="68"/>
      <c r="D88" s="52" t="s">
        <v>31</v>
      </c>
      <c r="E88" s="50"/>
      <c r="F88" s="51"/>
    </row>
    <row r="89" spans="1:6" ht="75" customHeight="1">
      <c r="A89" s="48" t="s">
        <v>97</v>
      </c>
      <c r="B89" s="68"/>
      <c r="C89" s="68"/>
      <c r="D89" s="52"/>
      <c r="E89" s="50" t="s">
        <v>31</v>
      </c>
      <c r="F89" s="51"/>
    </row>
    <row r="90" spans="1:6" ht="75" customHeight="1">
      <c r="A90" s="48" t="s">
        <v>98</v>
      </c>
      <c r="B90" s="68"/>
      <c r="C90" s="68"/>
      <c r="D90" s="52"/>
      <c r="E90" s="50" t="s">
        <v>31</v>
      </c>
      <c r="F90" s="51"/>
    </row>
    <row r="91" spans="1:6" ht="75" customHeight="1">
      <c r="A91" s="48" t="s">
        <v>99</v>
      </c>
      <c r="B91" s="68"/>
      <c r="C91" s="68"/>
      <c r="D91" s="58" t="s">
        <v>31</v>
      </c>
      <c r="E91" s="50"/>
      <c r="F91" s="50"/>
    </row>
    <row r="92" spans="1:6" ht="75" customHeight="1">
      <c r="A92" s="64" t="s">
        <v>100</v>
      </c>
      <c r="B92" s="68"/>
      <c r="C92" s="68"/>
      <c r="D92" s="52" t="s">
        <v>31</v>
      </c>
      <c r="E92" s="50"/>
      <c r="F92" s="51"/>
    </row>
    <row r="93" spans="1:6" ht="30" customHeight="1">
      <c r="A93" s="110" t="s">
        <v>22</v>
      </c>
      <c r="B93" s="111"/>
      <c r="C93" s="111"/>
      <c r="D93" s="111"/>
      <c r="E93" s="111"/>
      <c r="F93" s="111"/>
    </row>
    <row r="94" spans="1:6" ht="75" customHeight="1">
      <c r="A94" s="48" t="s">
        <v>101</v>
      </c>
      <c r="B94" s="68"/>
      <c r="C94" s="68"/>
      <c r="D94" s="52" t="s">
        <v>31</v>
      </c>
      <c r="E94" s="50"/>
      <c r="F94" s="51"/>
    </row>
    <row r="95" spans="1:6" ht="75" customHeight="1">
      <c r="A95" s="48" t="s">
        <v>102</v>
      </c>
      <c r="B95" s="68"/>
      <c r="C95" s="68"/>
      <c r="D95" s="52"/>
      <c r="E95" s="50" t="s">
        <v>31</v>
      </c>
      <c r="F95" s="51" t="s">
        <v>31</v>
      </c>
    </row>
    <row r="96" spans="1:6" ht="75" customHeight="1">
      <c r="A96" s="48" t="s">
        <v>103</v>
      </c>
      <c r="B96" s="68"/>
      <c r="C96" s="68"/>
      <c r="D96" s="52"/>
      <c r="E96" s="50"/>
      <c r="F96" s="50" t="s">
        <v>31</v>
      </c>
    </row>
    <row r="97" spans="1:6" ht="75" customHeight="1">
      <c r="A97" s="48" t="s">
        <v>104</v>
      </c>
      <c r="B97" s="68"/>
      <c r="C97" s="68"/>
      <c r="D97" s="52"/>
      <c r="E97" s="50" t="s">
        <v>31</v>
      </c>
      <c r="F97" s="50"/>
    </row>
    <row r="98" spans="1:6" ht="75" customHeight="1">
      <c r="A98" s="48" t="s">
        <v>109</v>
      </c>
      <c r="B98" s="68"/>
      <c r="C98" s="68"/>
      <c r="D98" s="76" t="s">
        <v>31</v>
      </c>
      <c r="E98" s="51"/>
      <c r="F98" s="50"/>
    </row>
    <row r="99" spans="1:6" ht="75" customHeight="1">
      <c r="A99" s="112"/>
      <c r="B99" s="113"/>
      <c r="C99" s="113"/>
      <c r="D99" s="113"/>
      <c r="E99" s="113"/>
      <c r="F99" s="113"/>
    </row>
    <row r="100" spans="1:6" ht="75" hidden="1" customHeight="1"/>
    <row r="101" spans="1:6" s="42" customFormat="1" ht="30" hidden="1" customHeight="1">
      <c r="A101" s="44"/>
      <c r="B101" s="73"/>
      <c r="C101" s="73"/>
      <c r="D101" s="45"/>
      <c r="E101" s="45"/>
      <c r="F101" s="45"/>
    </row>
  </sheetData>
  <sheetProtection formatCells="0" formatColumns="0" formatRows="0" sort="0" autoFilter="0" pivotTables="0"/>
  <mergeCells count="15">
    <mergeCell ref="A93:F93"/>
    <mergeCell ref="A99:F99"/>
    <mergeCell ref="A4:A5"/>
    <mergeCell ref="B4:B5"/>
    <mergeCell ref="C4:C5"/>
    <mergeCell ref="A43:F43"/>
    <mergeCell ref="A57:F57"/>
    <mergeCell ref="A62:F62"/>
    <mergeCell ref="A70:F70"/>
    <mergeCell ref="A73:F73"/>
    <mergeCell ref="D4:F4"/>
    <mergeCell ref="A6:F6"/>
    <mergeCell ref="A15:F15"/>
    <mergeCell ref="A24:F24"/>
    <mergeCell ref="A35:F35"/>
  </mergeCells>
  <conditionalFormatting sqref="D99">
    <cfRule type="cellIs" dxfId="11" priority="3" operator="equal">
      <formula>"Y"</formula>
    </cfRule>
  </conditionalFormatting>
  <conditionalFormatting sqref="E99">
    <cfRule type="cellIs" dxfId="10" priority="2" operator="equal">
      <formula>"y"</formula>
    </cfRule>
  </conditionalFormatting>
  <conditionalFormatting sqref="F99">
    <cfRule type="cellIs" dxfId="9" priority="1" operator="equal">
      <formula>"y"</formula>
    </cfRule>
  </conditionalFormatting>
  <conditionalFormatting sqref="D93:D98">
    <cfRule type="cellIs" dxfId="8" priority="6" operator="equal">
      <formula>"Y"</formula>
    </cfRule>
  </conditionalFormatting>
  <conditionalFormatting sqref="E93:E98">
    <cfRule type="cellIs" dxfId="7" priority="5" operator="equal">
      <formula>"y"</formula>
    </cfRule>
  </conditionalFormatting>
  <conditionalFormatting sqref="F93:F98">
    <cfRule type="cellIs" dxfId="6" priority="4" operator="equal">
      <formula>"y"</formula>
    </cfRule>
  </conditionalFormatting>
  <conditionalFormatting sqref="D99:D1048576 D1:D92">
    <cfRule type="cellIs" dxfId="5" priority="27" operator="equal">
      <formula>"Y"</formula>
    </cfRule>
  </conditionalFormatting>
  <conditionalFormatting sqref="E99:E1048576 E1:E92">
    <cfRule type="cellIs" dxfId="4" priority="26" operator="equal">
      <formula>"y"</formula>
    </cfRule>
  </conditionalFormatting>
  <conditionalFormatting sqref="F99:F1048576 F1:F92">
    <cfRule type="cellIs" dxfId="3" priority="25" operator="equal">
      <formula>"y"</formula>
    </cfRule>
  </conditionalFormatting>
  <printOptions horizontalCentered="1"/>
  <pageMargins left="0.235416666666667" right="0.235416666666667" top="0.74791666666666701" bottom="0.74791666666666701" header="0.31388888888888899" footer="0.31388888888888899"/>
  <pageSetup paperSize="9" scale="64" fitToHeight="0" orientation="landscape" r:id="rId1"/>
  <rowBreaks count="2" manualBreakCount="2">
    <brk id="61" max="6" man="1"/>
    <brk id="85" max="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89"/>
  <sheetViews>
    <sheetView showGridLines="0" showRowColHeaders="0" zoomScaleNormal="100" workbookViewId="0">
      <selection activeCell="B6" sqref="B6"/>
    </sheetView>
  </sheetViews>
  <sheetFormatPr defaultColWidth="0" defaultRowHeight="15" customHeight="1" zeroHeight="1"/>
  <cols>
    <col min="1" max="18" width="9.140625" customWidth="1"/>
    <col min="19" max="27" width="0" hidden="1" customWidth="1"/>
    <col min="28" max="16384" width="9.140625" hidden="1"/>
  </cols>
  <sheetData>
    <row r="1" spans="1:18" s="34" customFormat="1" ht="21.95" customHeight="1">
      <c r="A1" s="100"/>
      <c r="B1" s="100"/>
      <c r="C1" s="100"/>
      <c r="D1" s="100"/>
      <c r="E1" s="100"/>
      <c r="F1" s="100"/>
      <c r="G1" s="100"/>
      <c r="H1" s="100"/>
      <c r="I1" s="100"/>
      <c r="J1" s="100"/>
      <c r="K1" s="100"/>
      <c r="L1" s="100"/>
      <c r="M1" s="100"/>
      <c r="N1" s="100"/>
      <c r="O1" s="100"/>
      <c r="P1" s="100"/>
      <c r="Q1" s="100"/>
      <c r="R1" s="100"/>
    </row>
    <row r="2" spans="1:18" s="34" customFormat="1" ht="21.95" customHeight="1">
      <c r="A2" s="100"/>
      <c r="B2" s="100"/>
      <c r="C2" s="100"/>
      <c r="D2" s="100"/>
      <c r="E2" s="100"/>
      <c r="F2" s="100"/>
      <c r="G2" s="100"/>
      <c r="H2" s="100"/>
      <c r="I2" s="100"/>
      <c r="J2" s="100"/>
      <c r="K2" s="100"/>
      <c r="L2" s="100"/>
      <c r="M2" s="100"/>
      <c r="N2" s="100"/>
      <c r="O2" s="100"/>
      <c r="P2" s="100"/>
      <c r="Q2" s="100"/>
      <c r="R2" s="100"/>
    </row>
    <row r="3" spans="1:18"/>
    <row r="4" spans="1:18"/>
    <row r="5" spans="1:18"/>
    <row r="6" spans="1:18"/>
    <row r="7" spans="1:18" s="35" customFormat="1">
      <c r="B7" s="38"/>
      <c r="C7" s="38"/>
      <c r="D7" s="38"/>
      <c r="E7" s="38"/>
      <c r="F7" s="38"/>
      <c r="G7" s="39"/>
      <c r="H7" s="39"/>
      <c r="I7" s="39"/>
      <c r="J7" s="39"/>
      <c r="K7" s="40"/>
      <c r="L7" s="39"/>
      <c r="M7" s="40"/>
      <c r="N7" s="39"/>
      <c r="O7" s="40"/>
    </row>
    <row r="8" spans="1:18"/>
    <row r="9" spans="1:18"/>
    <row r="10" spans="1:18"/>
    <row r="11" spans="1:18"/>
    <row r="12" spans="1:18"/>
    <row r="13" spans="1:18"/>
    <row r="14" spans="1:18" hidden="1"/>
    <row r="15" spans="1:18" ht="15" customHeight="1"/>
    <row r="16" spans="1:18"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sheetData>
  <pageMargins left="0.69930555555555596" right="0.69930555555555596" top="0.75" bottom="0.75" header="0.3" footer="0.3"/>
  <pageSetup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244"/>
  <sheetViews>
    <sheetView showGridLines="0" zoomScale="70" zoomScaleNormal="70" workbookViewId="0">
      <selection activeCell="J16" sqref="J16"/>
    </sheetView>
  </sheetViews>
  <sheetFormatPr defaultColWidth="9" defaultRowHeight="15"/>
  <cols>
    <col min="1" max="1" width="89.85546875" customWidth="1"/>
    <col min="2" max="10" width="15.42578125" customWidth="1"/>
    <col min="11" max="43" width="9.140625" style="2"/>
  </cols>
  <sheetData>
    <row r="1" spans="1:43">
      <c r="A1">
        <v>1</v>
      </c>
      <c r="B1">
        <v>2</v>
      </c>
      <c r="C1">
        <v>3</v>
      </c>
      <c r="D1">
        <v>4</v>
      </c>
      <c r="E1">
        <v>5</v>
      </c>
      <c r="F1">
        <v>6</v>
      </c>
      <c r="G1">
        <v>7</v>
      </c>
      <c r="H1">
        <v>8</v>
      </c>
      <c r="I1">
        <v>9</v>
      </c>
      <c r="J1">
        <v>10</v>
      </c>
    </row>
    <row r="2" spans="1:43">
      <c r="A2" s="116" t="s">
        <v>4</v>
      </c>
      <c r="B2" s="3" t="s">
        <v>0</v>
      </c>
      <c r="C2" s="3"/>
      <c r="D2" s="4"/>
      <c r="E2" s="5" t="s">
        <v>1</v>
      </c>
      <c r="F2" s="6"/>
      <c r="G2" s="7" t="s">
        <v>2</v>
      </c>
      <c r="H2" s="8"/>
      <c r="I2" s="27" t="s">
        <v>3</v>
      </c>
      <c r="J2" s="28"/>
    </row>
    <row r="3" spans="1:43">
      <c r="A3" s="116"/>
      <c r="B3" s="9" t="s">
        <v>5</v>
      </c>
      <c r="C3" s="9" t="s">
        <v>6</v>
      </c>
      <c r="D3" s="9" t="s">
        <v>3</v>
      </c>
      <c r="E3" s="10" t="s">
        <v>7</v>
      </c>
      <c r="F3" s="10" t="s">
        <v>8</v>
      </c>
      <c r="G3" s="11" t="s">
        <v>7</v>
      </c>
      <c r="H3" s="11" t="s">
        <v>8</v>
      </c>
      <c r="I3" s="29" t="s">
        <v>9</v>
      </c>
      <c r="J3" s="29" t="s">
        <v>8</v>
      </c>
    </row>
    <row r="4" spans="1:43" s="1" customFormat="1">
      <c r="A4" s="12" t="s">
        <v>11</v>
      </c>
      <c r="B4" s="13">
        <f t="shared" ref="B4:B9" si="0">SUM(E4+G4+I4)</f>
        <v>8</v>
      </c>
      <c r="C4" s="13">
        <f>B4-D4</f>
        <v>2</v>
      </c>
      <c r="D4" s="13">
        <f t="shared" ref="D4:D9" si="1">I4+G4</f>
        <v>6</v>
      </c>
      <c r="E4" s="14">
        <f>SUMPRODUCT(--(LEFT(Toolkit!D7:D14)="y"))</f>
        <v>2</v>
      </c>
      <c r="F4" s="15">
        <f t="shared" ref="F4:F15" si="2">E4/B4</f>
        <v>0.25</v>
      </c>
      <c r="G4" s="16">
        <f>SUMPRODUCT(--(LEFT(Toolkit!E7:E14)="y"))</f>
        <v>4</v>
      </c>
      <c r="H4" s="17">
        <f t="shared" ref="H4:H15" si="3">G4/B4</f>
        <v>0.5</v>
      </c>
      <c r="I4" s="30">
        <f>SUMPRODUCT(--(LEFT(Toolkit!F7:F14)="y"))</f>
        <v>2</v>
      </c>
      <c r="J4" s="31">
        <f t="shared" ref="J4:J15" si="4">I4/B4</f>
        <v>0.25</v>
      </c>
      <c r="K4" s="32"/>
      <c r="L4" s="32"/>
      <c r="M4" s="32"/>
      <c r="N4" s="32"/>
      <c r="O4" s="32"/>
      <c r="P4" s="32"/>
      <c r="Q4" s="32"/>
      <c r="R4" s="32"/>
      <c r="S4" s="32"/>
      <c r="T4" s="32"/>
      <c r="U4" s="32"/>
      <c r="V4" s="32"/>
      <c r="W4" s="32"/>
      <c r="X4" s="32"/>
      <c r="Y4" s="32"/>
      <c r="Z4" s="32"/>
      <c r="AA4" s="32"/>
      <c r="AB4" s="32"/>
      <c r="AC4" s="32"/>
      <c r="AD4" s="32"/>
      <c r="AE4" s="32"/>
      <c r="AF4" s="32"/>
      <c r="AG4" s="32"/>
      <c r="AH4" s="32"/>
      <c r="AI4" s="32"/>
      <c r="AJ4" s="32"/>
      <c r="AK4" s="32"/>
      <c r="AL4" s="32"/>
      <c r="AM4" s="32"/>
      <c r="AN4" s="32"/>
      <c r="AO4" s="32"/>
      <c r="AP4" s="32"/>
      <c r="AQ4" s="32"/>
    </row>
    <row r="5" spans="1:43" s="1" customFormat="1">
      <c r="A5" s="12" t="s">
        <v>12</v>
      </c>
      <c r="B5" s="13">
        <f t="shared" si="0"/>
        <v>8</v>
      </c>
      <c r="C5" s="13">
        <f t="shared" ref="C5:C9" si="5">B5-D5</f>
        <v>2</v>
      </c>
      <c r="D5" s="13">
        <f t="shared" si="1"/>
        <v>6</v>
      </c>
      <c r="E5" s="18">
        <f>SUMPRODUCT(--(LEFT(Toolkit!D16:D23)="y"))</f>
        <v>2</v>
      </c>
      <c r="F5" s="15">
        <f t="shared" si="2"/>
        <v>0.25</v>
      </c>
      <c r="G5" s="19">
        <f>SUMPRODUCT(--(LEFT(Toolkit!E16:E23)="y"))</f>
        <v>3</v>
      </c>
      <c r="H5" s="17">
        <f t="shared" si="3"/>
        <v>0.375</v>
      </c>
      <c r="I5" s="33">
        <f>SUMPRODUCT(--(LEFT(Toolkit!F16:F23)="y"))</f>
        <v>3</v>
      </c>
      <c r="J5" s="31">
        <f t="shared" si="4"/>
        <v>0.375</v>
      </c>
      <c r="K5" s="32"/>
      <c r="L5" s="32"/>
      <c r="M5" s="32"/>
      <c r="N5" s="32"/>
      <c r="O5" s="32"/>
      <c r="P5" s="32"/>
      <c r="Q5" s="32"/>
      <c r="R5" s="32"/>
      <c r="S5" s="32"/>
      <c r="T5" s="32"/>
      <c r="U5" s="32"/>
      <c r="V5" s="32"/>
      <c r="W5" s="32"/>
      <c r="X5" s="32"/>
      <c r="Y5" s="32"/>
      <c r="Z5" s="32"/>
      <c r="AA5" s="32"/>
      <c r="AB5" s="32"/>
      <c r="AC5" s="32"/>
      <c r="AD5" s="32"/>
      <c r="AE5" s="32"/>
      <c r="AF5" s="32"/>
      <c r="AG5" s="32"/>
      <c r="AH5" s="32"/>
      <c r="AI5" s="32"/>
      <c r="AJ5" s="32"/>
      <c r="AK5" s="32"/>
      <c r="AL5" s="32"/>
      <c r="AM5" s="32"/>
      <c r="AN5" s="32"/>
      <c r="AO5" s="32"/>
      <c r="AP5" s="32"/>
      <c r="AQ5" s="32"/>
    </row>
    <row r="6" spans="1:43" s="1" customFormat="1">
      <c r="A6" s="12" t="s">
        <v>13</v>
      </c>
      <c r="B6" s="13">
        <f t="shared" si="0"/>
        <v>10</v>
      </c>
      <c r="C6" s="13">
        <f t="shared" si="5"/>
        <v>3</v>
      </c>
      <c r="D6" s="13">
        <f t="shared" si="1"/>
        <v>7</v>
      </c>
      <c r="E6" s="14">
        <f>SUMPRODUCT(--(LEFT(Toolkit!D25:D34)="y"))</f>
        <v>3</v>
      </c>
      <c r="F6" s="15">
        <f t="shared" si="2"/>
        <v>0.3</v>
      </c>
      <c r="G6" s="19">
        <f>SUMPRODUCT(--(LEFT(Toolkit!E25:E34)="y"))</f>
        <v>3</v>
      </c>
      <c r="H6" s="17">
        <f t="shared" si="3"/>
        <v>0.3</v>
      </c>
      <c r="I6" s="33">
        <f>SUMPRODUCT(--(LEFT(Toolkit!F25:F34)="y"))</f>
        <v>4</v>
      </c>
      <c r="J6" s="31">
        <f t="shared" si="4"/>
        <v>0.4</v>
      </c>
      <c r="K6" s="32"/>
      <c r="L6" s="32"/>
      <c r="M6" s="32"/>
      <c r="N6" s="32"/>
      <c r="O6" s="32"/>
      <c r="P6" s="32"/>
      <c r="Q6" s="32"/>
      <c r="R6" s="32"/>
      <c r="S6" s="32"/>
      <c r="T6" s="32"/>
      <c r="U6" s="32"/>
      <c r="V6" s="32"/>
      <c r="W6" s="32"/>
      <c r="X6" s="32"/>
      <c r="Y6" s="32"/>
      <c r="Z6" s="32"/>
      <c r="AA6" s="32"/>
      <c r="AB6" s="32"/>
      <c r="AC6" s="32"/>
      <c r="AD6" s="32"/>
      <c r="AE6" s="32"/>
      <c r="AF6" s="32"/>
      <c r="AG6" s="32"/>
      <c r="AH6" s="32"/>
      <c r="AI6" s="32"/>
      <c r="AJ6" s="32"/>
      <c r="AK6" s="32"/>
      <c r="AL6" s="32"/>
      <c r="AM6" s="32"/>
      <c r="AN6" s="32"/>
      <c r="AO6" s="32"/>
      <c r="AP6" s="32"/>
      <c r="AQ6" s="32"/>
    </row>
    <row r="7" spans="1:43" s="1" customFormat="1">
      <c r="A7" s="12" t="s">
        <v>14</v>
      </c>
      <c r="B7" s="13">
        <f t="shared" si="0"/>
        <v>7</v>
      </c>
      <c r="C7" s="13">
        <f t="shared" si="5"/>
        <v>2</v>
      </c>
      <c r="D7" s="13">
        <f t="shared" si="1"/>
        <v>5</v>
      </c>
      <c r="E7" s="14">
        <f>SUMPRODUCT(--(LEFT(Toolkit!D36:D42)="y"))</f>
        <v>2</v>
      </c>
      <c r="F7" s="15">
        <f t="shared" si="2"/>
        <v>0.2857142857142857</v>
      </c>
      <c r="G7" s="19">
        <f>SUMPRODUCT(--(LEFT(Toolkit!E36:E42)="y"))</f>
        <v>4</v>
      </c>
      <c r="H7" s="17">
        <f t="shared" si="3"/>
        <v>0.5714285714285714</v>
      </c>
      <c r="I7" s="33">
        <f>SUMPRODUCT(--(LEFT(Toolkit!F36:F42)="y"))</f>
        <v>1</v>
      </c>
      <c r="J7" s="31">
        <f t="shared" si="4"/>
        <v>0.14285714285714285</v>
      </c>
      <c r="K7" s="32"/>
      <c r="L7" s="32"/>
      <c r="M7" s="32"/>
      <c r="N7" s="32"/>
      <c r="O7" s="32"/>
      <c r="P7" s="32"/>
      <c r="Q7" s="32"/>
      <c r="R7" s="32"/>
      <c r="S7" s="32"/>
      <c r="T7" s="32"/>
      <c r="U7" s="32"/>
      <c r="V7" s="32"/>
      <c r="W7" s="32"/>
      <c r="X7" s="32"/>
      <c r="Y7" s="32"/>
      <c r="Z7" s="32"/>
      <c r="AA7" s="32"/>
      <c r="AB7" s="32"/>
      <c r="AC7" s="32"/>
      <c r="AD7" s="32"/>
      <c r="AE7" s="32"/>
      <c r="AF7" s="32"/>
      <c r="AG7" s="32"/>
      <c r="AH7" s="32"/>
      <c r="AI7" s="32"/>
      <c r="AJ7" s="32"/>
      <c r="AK7" s="32"/>
      <c r="AL7" s="32"/>
      <c r="AM7" s="32"/>
      <c r="AN7" s="32"/>
      <c r="AO7" s="32"/>
      <c r="AP7" s="32"/>
      <c r="AQ7" s="32"/>
    </row>
    <row r="8" spans="1:43" s="1" customFormat="1">
      <c r="A8" s="12" t="s">
        <v>15</v>
      </c>
      <c r="B8" s="13">
        <f t="shared" si="0"/>
        <v>13</v>
      </c>
      <c r="C8" s="13">
        <f t="shared" si="5"/>
        <v>2</v>
      </c>
      <c r="D8" s="13">
        <f t="shared" si="1"/>
        <v>11</v>
      </c>
      <c r="E8" s="14">
        <f>SUMPRODUCT(--(LEFT(Toolkit!D44:D56)="y"))</f>
        <v>2</v>
      </c>
      <c r="F8" s="15">
        <f t="shared" si="2"/>
        <v>0.15384615384615385</v>
      </c>
      <c r="G8" s="19">
        <f>SUMPRODUCT(--(LEFT(Toolkit!E44:E56)="y"))</f>
        <v>6</v>
      </c>
      <c r="H8" s="17">
        <f t="shared" si="3"/>
        <v>0.46153846153846156</v>
      </c>
      <c r="I8" s="33">
        <f>SUMPRODUCT(--(LEFT(Toolkit!F44:F56)="y"))</f>
        <v>5</v>
      </c>
      <c r="J8" s="31">
        <f t="shared" si="4"/>
        <v>0.38461538461538464</v>
      </c>
      <c r="K8" s="32"/>
      <c r="L8" s="32"/>
      <c r="M8" s="32"/>
      <c r="N8" s="32"/>
      <c r="O8" s="32"/>
      <c r="P8" s="32"/>
      <c r="Q8" s="32"/>
      <c r="R8" s="32"/>
      <c r="S8" s="32"/>
      <c r="T8" s="32"/>
      <c r="U8" s="32"/>
      <c r="V8" s="32"/>
      <c r="W8" s="32"/>
      <c r="X8" s="32"/>
      <c r="Y8" s="32"/>
      <c r="Z8" s="32"/>
      <c r="AA8" s="32"/>
      <c r="AB8" s="32"/>
      <c r="AC8" s="32"/>
      <c r="AD8" s="32"/>
      <c r="AE8" s="32"/>
      <c r="AF8" s="32"/>
      <c r="AG8" s="32"/>
      <c r="AH8" s="32"/>
      <c r="AI8" s="32"/>
      <c r="AJ8" s="32"/>
      <c r="AK8" s="32"/>
      <c r="AL8" s="32"/>
      <c r="AM8" s="32"/>
      <c r="AN8" s="32"/>
      <c r="AO8" s="32"/>
      <c r="AP8" s="32"/>
      <c r="AQ8" s="32"/>
    </row>
    <row r="9" spans="1:43" s="1" customFormat="1">
      <c r="A9" s="12" t="s">
        <v>16</v>
      </c>
      <c r="B9" s="13">
        <f t="shared" si="0"/>
        <v>4</v>
      </c>
      <c r="C9" s="13">
        <f t="shared" si="5"/>
        <v>0</v>
      </c>
      <c r="D9" s="13">
        <f t="shared" si="1"/>
        <v>4</v>
      </c>
      <c r="E9" s="14">
        <f>SUMPRODUCT(--(LEFT(Toolkit!D58:D61)="y"))</f>
        <v>0</v>
      </c>
      <c r="F9" s="15">
        <f t="shared" si="2"/>
        <v>0</v>
      </c>
      <c r="G9" s="19">
        <f>SUMPRODUCT(--(LEFT(Toolkit!E58:E61)="y"))</f>
        <v>2</v>
      </c>
      <c r="H9" s="17">
        <f t="shared" si="3"/>
        <v>0.5</v>
      </c>
      <c r="I9" s="33">
        <f>SUMPRODUCT(--(LEFT(Toolkit!F58:F61)="y"))</f>
        <v>2</v>
      </c>
      <c r="J9" s="31">
        <f t="shared" si="4"/>
        <v>0.5</v>
      </c>
      <c r="K9" s="32"/>
      <c r="L9" s="32"/>
      <c r="M9" s="32"/>
      <c r="N9" s="32"/>
      <c r="O9" s="32"/>
      <c r="P9" s="32"/>
      <c r="Q9" s="32"/>
      <c r="R9" s="32"/>
      <c r="S9" s="32"/>
      <c r="T9" s="32"/>
      <c r="U9" s="32"/>
      <c r="V9" s="32"/>
      <c r="W9" s="32"/>
      <c r="X9" s="32"/>
      <c r="Y9" s="32"/>
      <c r="Z9" s="32"/>
      <c r="AA9" s="32"/>
      <c r="AB9" s="32"/>
      <c r="AC9" s="32"/>
      <c r="AD9" s="32"/>
      <c r="AE9" s="32"/>
      <c r="AF9" s="32"/>
      <c r="AG9" s="32"/>
      <c r="AH9" s="32"/>
      <c r="AI9" s="32"/>
      <c r="AJ9" s="32"/>
      <c r="AK9" s="32"/>
      <c r="AL9" s="32"/>
      <c r="AM9" s="32"/>
      <c r="AN9" s="32"/>
      <c r="AO9" s="32"/>
      <c r="AP9" s="32"/>
      <c r="AQ9" s="32"/>
    </row>
    <row r="10" spans="1:43" s="1" customFormat="1">
      <c r="A10" s="12" t="s">
        <v>17</v>
      </c>
      <c r="B10" s="13">
        <f t="shared" ref="B10:B14" si="6">SUM(E10+G10+I10)</f>
        <v>6</v>
      </c>
      <c r="C10" s="13">
        <f t="shared" ref="C10:C14" si="7">B10-D10</f>
        <v>0</v>
      </c>
      <c r="D10" s="13">
        <f t="shared" ref="D10:D14" si="8">I10+G10</f>
        <v>6</v>
      </c>
      <c r="E10" s="14">
        <f>SUMPRODUCT(--(LEFT(Toolkit!D63:D69)="y"))</f>
        <v>0</v>
      </c>
      <c r="F10" s="15">
        <f t="shared" si="2"/>
        <v>0</v>
      </c>
      <c r="G10" s="19">
        <f>SUMPRODUCT(--(LEFT(Toolkit!E63:E69)="y"))</f>
        <v>2</v>
      </c>
      <c r="H10" s="17">
        <f t="shared" si="3"/>
        <v>0.33333333333333331</v>
      </c>
      <c r="I10" s="33">
        <f>SUMPRODUCT(--(LEFT(Toolkit!F63:F69)="y"))</f>
        <v>4</v>
      </c>
      <c r="J10" s="31">
        <f t="shared" si="4"/>
        <v>0.66666666666666663</v>
      </c>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row>
    <row r="11" spans="1:43" s="1" customFormat="1">
      <c r="A11" s="12" t="s">
        <v>18</v>
      </c>
      <c r="B11" s="13">
        <f t="shared" si="6"/>
        <v>2</v>
      </c>
      <c r="C11" s="13">
        <f t="shared" si="7"/>
        <v>0</v>
      </c>
      <c r="D11" s="13">
        <f t="shared" si="8"/>
        <v>2</v>
      </c>
      <c r="E11" s="14">
        <f>SUMPRODUCT(--(LEFT(Toolkit!D71:D72)="y"))</f>
        <v>0</v>
      </c>
      <c r="F11" s="15">
        <f t="shared" si="2"/>
        <v>0</v>
      </c>
      <c r="G11" s="19">
        <f>SUMPRODUCT(--(LEFT(Toolkit!E71:E72)="y"))</f>
        <v>1</v>
      </c>
      <c r="H11" s="17">
        <f t="shared" si="3"/>
        <v>0.5</v>
      </c>
      <c r="I11" s="33">
        <f>SUMPRODUCT(--(LEFT(Toolkit!F71:F72)="y"))</f>
        <v>1</v>
      </c>
      <c r="J11" s="31">
        <f t="shared" si="4"/>
        <v>0.5</v>
      </c>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row>
    <row r="12" spans="1:43" s="1" customFormat="1">
      <c r="A12" s="12" t="s">
        <v>19</v>
      </c>
      <c r="B12" s="13">
        <f t="shared" si="6"/>
        <v>7</v>
      </c>
      <c r="C12" s="13">
        <f t="shared" si="7"/>
        <v>1</v>
      </c>
      <c r="D12" s="13">
        <f t="shared" si="8"/>
        <v>6</v>
      </c>
      <c r="E12" s="14">
        <f>SUMPRODUCT(--(LEFT(Toolkit!D74:D80)="y"))</f>
        <v>1</v>
      </c>
      <c r="F12" s="15">
        <f t="shared" si="2"/>
        <v>0.14285714285714285</v>
      </c>
      <c r="G12" s="19">
        <f>SUMPRODUCT(--(LEFT(Toolkit!E74:E80)="y"))</f>
        <v>5</v>
      </c>
      <c r="H12" s="17">
        <f t="shared" si="3"/>
        <v>0.7142857142857143</v>
      </c>
      <c r="I12" s="33">
        <f>SUMPRODUCT(--(LEFT(Toolkit!F74:F80)="y"))</f>
        <v>1</v>
      </c>
      <c r="J12" s="31">
        <f t="shared" si="4"/>
        <v>0.14285714285714285</v>
      </c>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row>
    <row r="13" spans="1:43" s="1" customFormat="1">
      <c r="A13" s="12" t="s">
        <v>20</v>
      </c>
      <c r="B13" s="13">
        <f t="shared" si="6"/>
        <v>4</v>
      </c>
      <c r="C13" s="13">
        <f t="shared" si="7"/>
        <v>0</v>
      </c>
      <c r="D13" s="13">
        <f t="shared" si="8"/>
        <v>4</v>
      </c>
      <c r="E13" s="14">
        <f>SUMPRODUCT(--(LEFT(Toolkit!D82:D85)="y"))</f>
        <v>0</v>
      </c>
      <c r="F13" s="15">
        <f t="shared" si="2"/>
        <v>0</v>
      </c>
      <c r="G13" s="19">
        <f>SUMPRODUCT(--(LEFT(Toolkit!E82:E85)="y"))</f>
        <v>3</v>
      </c>
      <c r="H13" s="17">
        <f t="shared" si="3"/>
        <v>0.75</v>
      </c>
      <c r="I13" s="33">
        <f>SUMPRODUCT(--(LEFT(Toolkit!F82:F85)="y"))</f>
        <v>1</v>
      </c>
      <c r="J13" s="31">
        <f t="shared" si="4"/>
        <v>0.25</v>
      </c>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row>
    <row r="14" spans="1:43" s="1" customFormat="1">
      <c r="A14" s="12" t="s">
        <v>21</v>
      </c>
      <c r="B14" s="13">
        <f t="shared" si="6"/>
        <v>17</v>
      </c>
      <c r="C14" s="13">
        <f t="shared" si="7"/>
        <v>4</v>
      </c>
      <c r="D14" s="13">
        <f t="shared" si="8"/>
        <v>13</v>
      </c>
      <c r="E14" s="14">
        <f>SUMPRODUCT(--(LEFT(Toolkit!D87:D92)="y"))</f>
        <v>4</v>
      </c>
      <c r="F14" s="15">
        <f t="shared" si="2"/>
        <v>0.23529411764705882</v>
      </c>
      <c r="G14" s="19">
        <f>SUMPRODUCT(--(LEFT(Toolkit!E66:E92)="y"))</f>
        <v>13</v>
      </c>
      <c r="H14" s="17">
        <f t="shared" si="3"/>
        <v>0.76470588235294112</v>
      </c>
      <c r="I14" s="33">
        <f>SUMPRODUCT(--(LEFT(Toolkit!F87:F92)="y"))</f>
        <v>0</v>
      </c>
      <c r="J14" s="31">
        <f t="shared" si="4"/>
        <v>0</v>
      </c>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row>
    <row r="15" spans="1:43" s="1" customFormat="1">
      <c r="A15" s="12" t="s">
        <v>22</v>
      </c>
      <c r="B15" s="13">
        <f t="shared" ref="B15" si="9">SUM(E15+G15+I15)</f>
        <v>6</v>
      </c>
      <c r="C15" s="13">
        <f t="shared" ref="C15" si="10">B15-D15</f>
        <v>2</v>
      </c>
      <c r="D15" s="13">
        <f t="shared" ref="D15" si="11">I15+G15</f>
        <v>4</v>
      </c>
      <c r="E15" s="14">
        <f>SUMPRODUCT(--(LEFT(Toolkit!D94:D98)="y"))</f>
        <v>2</v>
      </c>
      <c r="F15" s="15">
        <f t="shared" si="2"/>
        <v>0.33333333333333331</v>
      </c>
      <c r="G15" s="19">
        <f>SUMPRODUCT(--(LEFT(Toolkit!E94:E98)="y"))</f>
        <v>2</v>
      </c>
      <c r="H15" s="17">
        <f t="shared" si="3"/>
        <v>0.33333333333333331</v>
      </c>
      <c r="I15" s="33">
        <f>SUMPRODUCT(--(LEFT(Toolkit!F94:F98)="y"))</f>
        <v>2</v>
      </c>
      <c r="J15" s="31">
        <f t="shared" si="4"/>
        <v>0.33333333333333331</v>
      </c>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2"/>
      <c r="AJ15" s="32"/>
      <c r="AK15" s="32"/>
      <c r="AL15" s="32"/>
      <c r="AM15" s="32"/>
      <c r="AN15" s="32"/>
      <c r="AO15" s="32"/>
      <c r="AP15" s="32"/>
      <c r="AQ15" s="32"/>
    </row>
    <row r="16" spans="1:43" s="1" customFormat="1">
      <c r="A16" s="12"/>
      <c r="B16" s="13"/>
      <c r="C16" s="13"/>
      <c r="D16" s="13"/>
      <c r="E16" s="14"/>
      <c r="F16" s="15"/>
      <c r="G16" s="19"/>
      <c r="H16" s="17"/>
      <c r="I16" s="33"/>
      <c r="J16" s="31"/>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row>
    <row r="17" spans="1:43" s="1" customFormat="1">
      <c r="A17" s="20" t="s">
        <v>7</v>
      </c>
      <c r="B17" s="21">
        <f t="shared" ref="B17:G17" si="12">SUM(B4:B9)</f>
        <v>50</v>
      </c>
      <c r="C17" s="21">
        <f t="shared" si="12"/>
        <v>11</v>
      </c>
      <c r="D17" s="22">
        <f t="shared" si="12"/>
        <v>39</v>
      </c>
      <c r="E17" s="22">
        <f t="shared" si="12"/>
        <v>11</v>
      </c>
      <c r="F17" s="23">
        <f t="shared" ref="F17" si="13">E17/D17</f>
        <v>0.28205128205128205</v>
      </c>
      <c r="G17" s="24">
        <f t="shared" si="12"/>
        <v>22</v>
      </c>
      <c r="H17" s="23">
        <f t="shared" ref="H17" si="14">G17/D17</f>
        <v>0.5641025641025641</v>
      </c>
      <c r="I17" s="22">
        <f>SUM(I4:I9)</f>
        <v>17</v>
      </c>
      <c r="J17" s="23">
        <f t="shared" ref="J17" si="15">I17/D17</f>
        <v>0.4358974358974359</v>
      </c>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row>
    <row r="18" spans="1:43" s="2" customFormat="1"/>
    <row r="19" spans="1:43" s="2" customFormat="1"/>
    <row r="20" spans="1:43" s="2" customFormat="1">
      <c r="A20" s="25" t="s">
        <v>105</v>
      </c>
      <c r="B20" s="26">
        <v>12</v>
      </c>
    </row>
    <row r="21" spans="1:43" s="2" customFormat="1"/>
    <row r="22" spans="1:43" s="2" customFormat="1"/>
    <row r="23" spans="1:43" s="2" customFormat="1"/>
    <row r="24" spans="1:43" s="2" customFormat="1"/>
    <row r="25" spans="1:43" s="2" customFormat="1"/>
    <row r="26" spans="1:43" s="2" customFormat="1"/>
    <row r="27" spans="1:43" s="2" customFormat="1"/>
    <row r="28" spans="1:43" s="2" customFormat="1"/>
    <row r="29" spans="1:43" s="2" customFormat="1"/>
    <row r="30" spans="1:43" s="2" customFormat="1"/>
    <row r="31" spans="1:43" s="2" customFormat="1"/>
    <row r="32" spans="1:43" s="2" customFormat="1"/>
    <row r="33" s="2" customFormat="1"/>
    <row r="34" s="2" customFormat="1"/>
    <row r="35" s="2" customFormat="1"/>
    <row r="36" s="2" customFormat="1"/>
    <row r="37" s="2" customFormat="1"/>
    <row r="38" s="2" customFormat="1"/>
    <row r="39" s="2" customFormat="1"/>
    <row r="40" s="2" customFormat="1"/>
    <row r="41" s="2" customFormat="1"/>
    <row r="42" s="2" customFormat="1"/>
    <row r="43" s="2" customFormat="1"/>
    <row r="44" s="2" customFormat="1"/>
    <row r="45" s="2" customFormat="1"/>
    <row r="46" s="2" customFormat="1"/>
    <row r="47" s="2" customFormat="1"/>
    <row r="48"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row r="88" s="2" customFormat="1"/>
    <row r="89" s="2" customFormat="1"/>
    <row r="90" s="2" customFormat="1"/>
    <row r="91" s="2" customFormat="1"/>
    <row r="92" s="2" customFormat="1"/>
    <row r="93" s="2" customFormat="1"/>
    <row r="94" s="2" customFormat="1"/>
    <row r="95" s="2" customFormat="1"/>
    <row r="96" s="2" customFormat="1"/>
    <row r="97" s="2" customFormat="1"/>
    <row r="98" s="2" customFormat="1"/>
    <row r="99" s="2" customFormat="1"/>
    <row r="100" s="2" customFormat="1"/>
    <row r="101" s="2" customFormat="1"/>
    <row r="102" s="2" customFormat="1"/>
    <row r="103" s="2" customFormat="1"/>
    <row r="104" s="2" customFormat="1"/>
    <row r="105" s="2" customFormat="1"/>
    <row r="106" s="2" customFormat="1"/>
    <row r="107" s="2" customFormat="1"/>
    <row r="108" s="2" customFormat="1"/>
    <row r="109" s="2" customFormat="1"/>
    <row r="110" s="2" customFormat="1"/>
    <row r="111" s="2" customFormat="1"/>
    <row r="112" s="2" customFormat="1"/>
    <row r="113" s="2" customFormat="1"/>
    <row r="114" s="2" customFormat="1"/>
    <row r="115" s="2" customFormat="1"/>
    <row r="116" s="2" customFormat="1"/>
    <row r="117" s="2" customFormat="1"/>
    <row r="118" s="2" customFormat="1"/>
    <row r="119" s="2" customFormat="1"/>
    <row r="120" s="2" customFormat="1"/>
    <row r="121" s="2" customFormat="1"/>
    <row r="122" s="2" customFormat="1"/>
    <row r="123" s="2" customFormat="1"/>
    <row r="124" s="2" customFormat="1"/>
    <row r="125" s="2" customFormat="1"/>
    <row r="126" s="2" customFormat="1"/>
    <row r="127" s="2" customFormat="1"/>
    <row r="128" s="2" customFormat="1"/>
    <row r="129" s="2" customFormat="1"/>
    <row r="130" s="2" customFormat="1"/>
    <row r="131" s="2" customFormat="1"/>
    <row r="132" s="2" customFormat="1"/>
    <row r="133" s="2" customFormat="1"/>
    <row r="134" s="2" customFormat="1"/>
    <row r="135" s="2" customFormat="1"/>
    <row r="136" s="2" customFormat="1"/>
    <row r="137" s="2" customFormat="1"/>
    <row r="138" s="2" customFormat="1"/>
    <row r="139" s="2" customFormat="1"/>
    <row r="140" s="2" customFormat="1"/>
    <row r="141" s="2" customFormat="1"/>
    <row r="142" s="2" customFormat="1"/>
    <row r="143" s="2" customFormat="1"/>
    <row r="144" s="2" customFormat="1"/>
    <row r="145" s="2" customFormat="1"/>
    <row r="146" s="2" customFormat="1"/>
    <row r="147" s="2" customFormat="1"/>
    <row r="148" s="2" customFormat="1"/>
    <row r="149" s="2" customFormat="1"/>
    <row r="150" s="2" customFormat="1"/>
    <row r="151" s="2" customFormat="1"/>
    <row r="152" s="2" customFormat="1"/>
    <row r="153" s="2" customFormat="1"/>
    <row r="154" s="2" customFormat="1"/>
    <row r="155" s="2" customFormat="1"/>
    <row r="156" s="2" customFormat="1"/>
    <row r="157" s="2" customFormat="1"/>
    <row r="158" s="2" customFormat="1"/>
    <row r="159" s="2" customFormat="1"/>
    <row r="160" s="2" customFormat="1"/>
    <row r="161" s="2" customFormat="1"/>
    <row r="162" s="2" customFormat="1"/>
    <row r="163" s="2" customFormat="1"/>
    <row r="164" s="2" customFormat="1"/>
    <row r="165" s="2" customFormat="1"/>
    <row r="166" s="2" customFormat="1"/>
    <row r="167" s="2" customFormat="1"/>
    <row r="168" s="2" customFormat="1"/>
    <row r="169" s="2" customFormat="1"/>
    <row r="170" s="2" customFormat="1"/>
    <row r="171" s="2" customFormat="1"/>
    <row r="172" s="2" customFormat="1"/>
    <row r="173" s="2" customFormat="1"/>
    <row r="174" s="2" customFormat="1"/>
    <row r="175" s="2" customFormat="1"/>
    <row r="176" s="2" customFormat="1"/>
    <row r="177" s="2" customFormat="1"/>
    <row r="178" s="2" customFormat="1"/>
    <row r="179" s="2" customFormat="1"/>
    <row r="180" s="2" customFormat="1"/>
    <row r="181" s="2" customFormat="1"/>
    <row r="182" s="2" customFormat="1"/>
    <row r="183" s="2" customFormat="1"/>
    <row r="184" s="2" customFormat="1"/>
    <row r="185" s="2" customFormat="1"/>
    <row r="186" s="2" customFormat="1"/>
    <row r="187" s="2" customFormat="1"/>
    <row r="188" s="2" customFormat="1"/>
    <row r="189" s="2" customFormat="1"/>
    <row r="190" s="2" customFormat="1"/>
    <row r="191" s="2" customFormat="1"/>
    <row r="192" s="2" customFormat="1"/>
    <row r="193" s="2" customFormat="1"/>
    <row r="194" s="2" customFormat="1"/>
    <row r="195" s="2" customFormat="1"/>
    <row r="196" s="2" customFormat="1"/>
    <row r="197" s="2" customFormat="1"/>
    <row r="198" s="2" customFormat="1"/>
    <row r="199" s="2" customFormat="1"/>
    <row r="200" s="2" customFormat="1"/>
    <row r="201" s="2" customFormat="1"/>
    <row r="202" s="2" customFormat="1"/>
    <row r="203" s="2" customFormat="1"/>
    <row r="204" s="2" customFormat="1"/>
    <row r="205" s="2" customFormat="1"/>
    <row r="206" s="2" customFormat="1"/>
    <row r="207" s="2" customFormat="1"/>
    <row r="208" s="2" customFormat="1"/>
    <row r="209" s="2" customFormat="1"/>
    <row r="210" s="2" customFormat="1"/>
    <row r="211" s="2" customFormat="1"/>
    <row r="212" s="2" customFormat="1"/>
    <row r="213" s="2" customFormat="1"/>
    <row r="214" s="2" customFormat="1"/>
    <row r="215" s="2" customFormat="1"/>
    <row r="216" s="2" customFormat="1"/>
    <row r="217" s="2" customFormat="1"/>
    <row r="218" s="2" customFormat="1"/>
    <row r="219" s="2" customFormat="1"/>
    <row r="220" s="2" customFormat="1"/>
    <row r="221" s="2" customFormat="1"/>
    <row r="222" s="2" customFormat="1"/>
    <row r="223" s="2" customFormat="1"/>
    <row r="224" s="2" customFormat="1"/>
    <row r="225" s="2" customFormat="1"/>
    <row r="226" s="2" customFormat="1"/>
    <row r="227" s="2" customFormat="1"/>
    <row r="228" s="2" customFormat="1"/>
    <row r="229" s="2" customFormat="1"/>
    <row r="230" s="2" customFormat="1"/>
    <row r="231" s="2" customFormat="1"/>
    <row r="232" s="2" customFormat="1"/>
    <row r="233" s="2" customFormat="1"/>
    <row r="234" s="2" customFormat="1"/>
    <row r="235" s="2" customFormat="1"/>
    <row r="236" s="2" customFormat="1"/>
    <row r="237" s="2" customFormat="1"/>
    <row r="238" s="2" customFormat="1"/>
    <row r="239" s="2" customFormat="1"/>
    <row r="240" s="2" customFormat="1"/>
    <row r="241" s="2" customFormat="1"/>
    <row r="242" s="2" customFormat="1"/>
    <row r="243" s="2" customFormat="1"/>
    <row r="244" s="2" customFormat="1"/>
  </sheetData>
  <sheetProtection selectLockedCells="1" sort="0" autoFilter="0" pivotTables="0" selectUnlockedCells="1"/>
  <mergeCells count="1">
    <mergeCell ref="A2:A3"/>
  </mergeCells>
  <conditionalFormatting sqref="B17:D17 I2:J3 B5:B16 D4:D16">
    <cfRule type="cellIs" dxfId="2" priority="24" operator="equal">
      <formula>"y"</formula>
    </cfRule>
  </conditionalFormatting>
  <conditionalFormatting sqref="I17 E2:F3">
    <cfRule type="cellIs" dxfId="1" priority="26" operator="equal">
      <formula>"Y"</formula>
    </cfRule>
  </conditionalFormatting>
  <conditionalFormatting sqref="G2:H3 J4:J17">
    <cfRule type="cellIs" dxfId="0" priority="25" operator="equal">
      <formula>"y"</formula>
    </cfRule>
  </conditionalFormatting>
  <pageMargins left="0.235416666666667" right="0.235416666666667" top="0.74791666666666701" bottom="0.74791666666666701" header="0.31388888888888899" footer="0.31388888888888899"/>
  <pageSetup paperSize="9" scale="61" fitToHeight="3"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Dashboard</vt:lpstr>
      <vt:lpstr>How to use this toolkit</vt:lpstr>
      <vt:lpstr>Toolkit</vt:lpstr>
      <vt:lpstr>Social Media</vt:lpstr>
      <vt:lpstr>Calculations</vt:lpstr>
      <vt:lpstr>Calculations!Print_Area</vt:lpstr>
      <vt:lpstr>Toolkit!Print_Area</vt:lpstr>
      <vt:lpstr>Calculations!Print_Titles</vt:lpstr>
      <vt:lpstr>Toolkit!Print_Titles</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 Lukehurst</dc:creator>
  <cp:lastModifiedBy>janet</cp:lastModifiedBy>
  <cp:lastPrinted>2022-04-20T04:11:16Z</cp:lastPrinted>
  <dcterms:created xsi:type="dcterms:W3CDTF">2013-01-17T17:53:00Z</dcterms:created>
  <dcterms:modified xsi:type="dcterms:W3CDTF">2022-06-06T05:16:20Z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1033-10.2.0.5811</vt:lpwstr>
  </property>
</Properties>
</file>